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NA INDAH\3. HAERUL PPID AWARD 2024\"/>
    </mc:Choice>
  </mc:AlternateContent>
  <bookViews>
    <workbookView xWindow="0" yWindow="0" windowWidth="24000" windowHeight="9630" activeTab="9"/>
  </bookViews>
  <sheets>
    <sheet name="rekap kejadian" sheetId="13" r:id="rId1"/>
    <sheet name="K.LAHAN" sheetId="1" r:id="rId2"/>
    <sheet name="K. rumah" sheetId="2" r:id="rId3"/>
    <sheet name="BANJIR" sheetId="6" r:id="rId4"/>
    <sheet name="Cuaca Ekstrim" sheetId="4" r:id="rId5"/>
    <sheet name="Cuaca Ekstrim (2)" sheetId="16" r:id="rId6"/>
    <sheet name="TANAH LONGSOR" sheetId="7" r:id="rId7"/>
    <sheet name="ORANG HILANG" sheetId="5" r:id="rId8"/>
    <sheet name="Gempa Bumi" sheetId="12" r:id="rId9"/>
    <sheet name="SAMPUL" sheetId="9" r:id="rId10"/>
    <sheet name="Sheet1" sheetId="15" r:id="rId11"/>
    <sheet name="data kejadian banjir labose" sheetId="17" r:id="rId12"/>
  </sheets>
  <definedNames>
    <definedName name="_xlnm._FilterDatabase" localSheetId="3" hidden="1">BANJIR!$E$1:$E$32</definedName>
    <definedName name="_xlnm._FilterDatabase" localSheetId="4" hidden="1">'Cuaca Ekstrim'!$E$1:$E$27</definedName>
    <definedName name="_xlnm._FilterDatabase" localSheetId="5" hidden="1">'Cuaca Ekstrim (2)'!$E$1:$E$39</definedName>
    <definedName name="_xlnm._FilterDatabase" localSheetId="2" hidden="1">'K. rumah'!$E$1:$E$27</definedName>
    <definedName name="_xlnm._FilterDatabase" localSheetId="7" hidden="1">'ORANG HILANG'!$G$1:$G$24</definedName>
    <definedName name="_xlnm._FilterDatabase" localSheetId="6" hidden="1">'TANAH LONGSOR'!$F$1:$F$19</definedName>
    <definedName name="_xlnm.Print_Area" localSheetId="3">BANJIR!$A$1:$AB$32</definedName>
    <definedName name="_xlnm.Print_Area" localSheetId="4">'Cuaca Ekstrim'!$A$1:$AG$29</definedName>
    <definedName name="_xlnm.Print_Area" localSheetId="5">'Cuaca Ekstrim (2)'!$A$1:$AG$42</definedName>
    <definedName name="_xlnm.Print_Area" localSheetId="8">'Gempa Bumi'!$B$1:$N$122</definedName>
    <definedName name="_xlnm.Print_Area" localSheetId="2">'K. rumah'!$A$1:$X$28</definedName>
    <definedName name="_xlnm.Print_Area" localSheetId="1">K.LAHAN!$A$1:$T$17</definedName>
    <definedName name="_xlnm.Print_Area" localSheetId="7">'ORANG HILANG'!$A$1:$R$65</definedName>
    <definedName name="_xlnm.Print_Area" localSheetId="10">Sheet1!$B$2:$I$51</definedName>
    <definedName name="_xlnm.Print_Area" localSheetId="6">'TANAH LONGSOR'!$A$1:$V$22</definedName>
  </definedNames>
  <calcPr calcId="162913"/>
</workbook>
</file>

<file path=xl/calcChain.xml><?xml version="1.0" encoding="utf-8"?>
<calcChain xmlns="http://schemas.openxmlformats.org/spreadsheetml/2006/main">
  <c r="H15" i="2" l="1"/>
  <c r="I15" i="2"/>
  <c r="J15" i="2"/>
  <c r="K15" i="2"/>
  <c r="M15" i="2"/>
  <c r="N15" i="2"/>
  <c r="O15" i="2"/>
  <c r="P15" i="2"/>
  <c r="G15" i="2"/>
  <c r="H18" i="2"/>
  <c r="I18" i="2"/>
  <c r="J18" i="2"/>
  <c r="K18" i="2"/>
  <c r="M18" i="2"/>
  <c r="N18" i="2"/>
  <c r="O18" i="2"/>
  <c r="P18" i="2"/>
  <c r="G18" i="2"/>
  <c r="G14" i="13"/>
  <c r="G16" i="13"/>
  <c r="R9" i="6"/>
  <c r="Q12" i="2"/>
  <c r="Q13" i="2"/>
  <c r="L13" i="2"/>
  <c r="R13" i="2" l="1"/>
  <c r="M18" i="5"/>
  <c r="M10" i="5"/>
  <c r="M12" i="5"/>
  <c r="M13" i="5"/>
  <c r="M14" i="5"/>
  <c r="M15" i="5"/>
  <c r="M9" i="5"/>
  <c r="M16" i="5"/>
  <c r="G31" i="16" l="1"/>
  <c r="C57" i="17" l="1"/>
  <c r="M56" i="17"/>
  <c r="H56" i="17"/>
  <c r="N56" i="17" s="1"/>
  <c r="M55" i="17"/>
  <c r="H55" i="17"/>
  <c r="N55" i="17" s="1"/>
  <c r="M54" i="17"/>
  <c r="N54" i="17" s="1"/>
  <c r="H54" i="17"/>
  <c r="M53" i="17"/>
  <c r="H53" i="17"/>
  <c r="M52" i="17"/>
  <c r="H52" i="17"/>
  <c r="M51" i="17"/>
  <c r="H51" i="17"/>
  <c r="N51" i="17" s="1"/>
  <c r="M50" i="17"/>
  <c r="H50" i="17"/>
  <c r="M49" i="17"/>
  <c r="H49" i="17"/>
  <c r="N49" i="17" s="1"/>
  <c r="M48" i="17"/>
  <c r="H48" i="17"/>
  <c r="N48" i="17" s="1"/>
  <c r="M47" i="17"/>
  <c r="H47" i="17"/>
  <c r="N47" i="17" s="1"/>
  <c r="M46" i="17"/>
  <c r="N46" i="17" s="1"/>
  <c r="H46" i="17"/>
  <c r="M45" i="17"/>
  <c r="H45" i="17"/>
  <c r="M44" i="17"/>
  <c r="H44" i="17"/>
  <c r="M43" i="17"/>
  <c r="H43" i="17"/>
  <c r="N43" i="17" s="1"/>
  <c r="M42" i="17"/>
  <c r="H42" i="17"/>
  <c r="M41" i="17"/>
  <c r="H41" i="17"/>
  <c r="N41" i="17" s="1"/>
  <c r="M40" i="17"/>
  <c r="H40" i="17"/>
  <c r="N40" i="17" s="1"/>
  <c r="M39" i="17"/>
  <c r="H39" i="17"/>
  <c r="N39" i="17" s="1"/>
  <c r="M38" i="17"/>
  <c r="N38" i="17" s="1"/>
  <c r="H38" i="17"/>
  <c r="M37" i="17"/>
  <c r="H37" i="17"/>
  <c r="M36" i="17"/>
  <c r="H36" i="17"/>
  <c r="M35" i="17"/>
  <c r="H35" i="17"/>
  <c r="N35" i="17" s="1"/>
  <c r="M34" i="17"/>
  <c r="H34" i="17"/>
  <c r="M33" i="17"/>
  <c r="H33" i="17"/>
  <c r="N33" i="17" s="1"/>
  <c r="M32" i="17"/>
  <c r="H32" i="17"/>
  <c r="N32" i="17" s="1"/>
  <c r="M31" i="17"/>
  <c r="H31" i="17"/>
  <c r="N31" i="17" s="1"/>
  <c r="M30" i="17"/>
  <c r="N30" i="17" s="1"/>
  <c r="H30" i="17"/>
  <c r="M29" i="17"/>
  <c r="H29" i="17"/>
  <c r="N29" i="17" s="1"/>
  <c r="M28" i="17"/>
  <c r="H28" i="17"/>
  <c r="M27" i="17"/>
  <c r="H27" i="17"/>
  <c r="N27" i="17" s="1"/>
  <c r="M26" i="17"/>
  <c r="N26" i="17" s="1"/>
  <c r="H26" i="17"/>
  <c r="M25" i="17"/>
  <c r="H25" i="17"/>
  <c r="M24" i="17"/>
  <c r="H24" i="17"/>
  <c r="M23" i="17"/>
  <c r="H23" i="17"/>
  <c r="N23" i="17" s="1"/>
  <c r="M22" i="17"/>
  <c r="H22" i="17"/>
  <c r="M21" i="17"/>
  <c r="H21" i="17"/>
  <c r="N21" i="17" s="1"/>
  <c r="M20" i="17"/>
  <c r="H20" i="17"/>
  <c r="M19" i="17"/>
  <c r="H19" i="17"/>
  <c r="N19" i="17" s="1"/>
  <c r="M18" i="17"/>
  <c r="N18" i="17" s="1"/>
  <c r="H18" i="17"/>
  <c r="M17" i="17"/>
  <c r="H17" i="17"/>
  <c r="M16" i="17"/>
  <c r="H16" i="17"/>
  <c r="M15" i="17"/>
  <c r="H15" i="17"/>
  <c r="N15" i="17" s="1"/>
  <c r="M14" i="17"/>
  <c r="H14" i="17"/>
  <c r="M13" i="17"/>
  <c r="H13" i="17"/>
  <c r="N13" i="17" s="1"/>
  <c r="M12" i="17"/>
  <c r="H12" i="17"/>
  <c r="N12" i="17" s="1"/>
  <c r="M11" i="17"/>
  <c r="H11" i="17"/>
  <c r="N11" i="17" s="1"/>
  <c r="M10" i="17"/>
  <c r="H10" i="17"/>
  <c r="M9" i="17"/>
  <c r="H9" i="17"/>
  <c r="M8" i="17"/>
  <c r="H8" i="17"/>
  <c r="N8" i="17" s="1"/>
  <c r="M7" i="17"/>
  <c r="M57" i="17" s="1"/>
  <c r="H7" i="17"/>
  <c r="N7" i="17" s="1"/>
  <c r="N20" i="17" l="1"/>
  <c r="N34" i="17"/>
  <c r="N36" i="17"/>
  <c r="N45" i="17"/>
  <c r="N50" i="17"/>
  <c r="N52" i="17"/>
  <c r="N17" i="17"/>
  <c r="N22" i="17"/>
  <c r="N24" i="17"/>
  <c r="N10" i="17"/>
  <c r="N28" i="17"/>
  <c r="N37" i="17"/>
  <c r="N42" i="17"/>
  <c r="N44" i="17"/>
  <c r="N53" i="17"/>
  <c r="N9" i="17"/>
  <c r="N14" i="17"/>
  <c r="N57" i="17" s="1"/>
  <c r="N16" i="17"/>
  <c r="N25" i="17"/>
  <c r="H57" i="17"/>
  <c r="Q11" i="2" l="1"/>
  <c r="Q9" i="2"/>
  <c r="L9" i="2"/>
  <c r="L12" i="2" l="1"/>
  <c r="R12" i="2" s="1"/>
  <c r="G32" i="16" l="1"/>
  <c r="P11" i="4" l="1"/>
  <c r="K11" i="4"/>
  <c r="Q11" i="4" l="1"/>
  <c r="L11" i="2"/>
  <c r="R11" i="2" l="1"/>
  <c r="Q10" i="2"/>
  <c r="L10" i="2"/>
  <c r="R10" i="2" l="1"/>
  <c r="L15" i="2"/>
  <c r="L18" i="2"/>
  <c r="E11" i="13" s="1"/>
  <c r="G11" i="13" s="1"/>
  <c r="Q15" i="2"/>
  <c r="Q18" i="2"/>
  <c r="F11" i="13" s="1"/>
  <c r="C14" i="13"/>
  <c r="C10" i="13"/>
  <c r="R9" i="2" l="1"/>
  <c r="R18" i="2" l="1"/>
  <c r="R15" i="2"/>
  <c r="Q9" i="4"/>
  <c r="G16" i="4"/>
  <c r="H16" i="4"/>
  <c r="I16" i="4"/>
  <c r="J16" i="4"/>
  <c r="K16" i="4"/>
  <c r="E12" i="13" s="1"/>
  <c r="L16" i="4"/>
  <c r="M16" i="4"/>
  <c r="N16" i="4"/>
  <c r="O16" i="4"/>
  <c r="P16" i="4"/>
  <c r="F12" i="13" s="1"/>
  <c r="F16" i="4"/>
  <c r="G12" i="13" l="1"/>
  <c r="Q16" i="4"/>
  <c r="H12" i="7"/>
  <c r="I12" i="7"/>
  <c r="J12" i="7"/>
  <c r="K12" i="7"/>
  <c r="L12" i="7"/>
  <c r="M12" i="7"/>
  <c r="N12" i="7"/>
  <c r="O12" i="7"/>
  <c r="P12" i="7"/>
  <c r="Q12" i="7"/>
  <c r="R12" i="7"/>
  <c r="F17" i="15" l="1"/>
  <c r="G17" i="15"/>
  <c r="H17" i="15"/>
  <c r="I17" i="15"/>
  <c r="E17" i="15"/>
  <c r="D17" i="15"/>
  <c r="C17" i="15"/>
  <c r="T16" i="4" l="1"/>
  <c r="U16" i="4"/>
  <c r="V16" i="4"/>
  <c r="S16" i="4"/>
  <c r="I113" i="12" l="1"/>
  <c r="U14" i="7"/>
  <c r="X24" i="6"/>
  <c r="S19" i="4"/>
  <c r="V20" i="2"/>
  <c r="I9" i="1"/>
  <c r="S12" i="7" l="1"/>
  <c r="H22" i="6"/>
  <c r="I22" i="6"/>
  <c r="J22" i="6"/>
  <c r="K22" i="6"/>
  <c r="L22" i="6"/>
  <c r="E13" i="13" s="1"/>
  <c r="M22" i="6"/>
  <c r="N22" i="6"/>
  <c r="O22" i="6"/>
  <c r="P22" i="6"/>
  <c r="Q22" i="6"/>
  <c r="F13" i="13" s="1"/>
  <c r="R22" i="6"/>
  <c r="K16" i="5"/>
  <c r="E15" i="13" s="1"/>
  <c r="L16" i="5"/>
  <c r="F15" i="13" s="1"/>
  <c r="F17" i="13" l="1"/>
  <c r="G13" i="13"/>
  <c r="G17" i="13" s="1"/>
  <c r="E17" i="13"/>
  <c r="G15" i="13"/>
  <c r="R16" i="4"/>
  <c r="C17" i="13" l="1"/>
  <c r="D17" i="13" l="1"/>
  <c r="H16" i="13"/>
  <c r="H11" i="13"/>
  <c r="H12" i="13" s="1"/>
  <c r="H13" i="13" s="1"/>
  <c r="H14" i="13" s="1"/>
  <c r="W18" i="2" l="1"/>
  <c r="S18" i="2" l="1"/>
  <c r="T18" i="2"/>
  <c r="U18" i="2"/>
  <c r="V18" i="2"/>
  <c r="W22" i="6" l="1"/>
  <c r="V22" i="6"/>
  <c r="U22" i="6"/>
  <c r="T22" i="6"/>
  <c r="S22" i="6"/>
  <c r="G22" i="6" l="1"/>
</calcChain>
</file>

<file path=xl/sharedStrings.xml><?xml version="1.0" encoding="utf-8"?>
<sst xmlns="http://schemas.openxmlformats.org/spreadsheetml/2006/main" count="977" uniqueCount="429">
  <si>
    <t>No.</t>
  </si>
  <si>
    <t>TGL</t>
  </si>
  <si>
    <t>PROV.</t>
  </si>
  <si>
    <t>KAB/KOTA</t>
  </si>
  <si>
    <t>KEC.</t>
  </si>
  <si>
    <t>KEL/DESA</t>
  </si>
  <si>
    <t>JENIS BENCANA</t>
  </si>
  <si>
    <t>PENYEBAB BENCANA</t>
  </si>
  <si>
    <t>KORBAN JIWA</t>
  </si>
  <si>
    <t>KERUSAKAN</t>
  </si>
  <si>
    <t>TAKARAN KERUGIAN (Rp. JUTA)</t>
  </si>
  <si>
    <t>LAIN2</t>
  </si>
  <si>
    <t>KET</t>
  </si>
  <si>
    <t>SUMBER</t>
  </si>
  <si>
    <t>JUMLAH                           KK</t>
  </si>
  <si>
    <t>JIWA</t>
  </si>
  <si>
    <t>RUMAH</t>
  </si>
  <si>
    <t>L</t>
  </si>
  <si>
    <t>P</t>
  </si>
  <si>
    <t>TOTAL</t>
  </si>
  <si>
    <t>RB</t>
  </si>
  <si>
    <t>RS</t>
  </si>
  <si>
    <t>RR</t>
  </si>
  <si>
    <t xml:space="preserve">TERENDAM </t>
  </si>
  <si>
    <t>(UNIT)</t>
  </si>
  <si>
    <t>BPBD KABUPATEN LUWU TIMUR</t>
  </si>
  <si>
    <t>Drs. ANDI MAKKARAKA, M.Si.</t>
  </si>
  <si>
    <t>Pangkat : Pembina Tk I</t>
  </si>
  <si>
    <t xml:space="preserve">DATA BENCANA KABUPATEN LUWU TIMUR </t>
  </si>
  <si>
    <t xml:space="preserve">BENCANA : KEBAKARAN LAHAN </t>
  </si>
  <si>
    <t>DATA BENCANA KABUPATEN LUWU TIMUR</t>
  </si>
  <si>
    <t>JUMLAH TOTAL</t>
  </si>
  <si>
    <t>KEPALA PELAKSANA,</t>
  </si>
  <si>
    <t>NIP :19650406 198603 1 017</t>
  </si>
  <si>
    <t>LUAS  (HA)</t>
  </si>
  <si>
    <t>KETERANGAN</t>
  </si>
  <si>
    <t>JALAN (KM)</t>
  </si>
  <si>
    <t>Bencana : Tanah Longsor</t>
  </si>
  <si>
    <t xml:space="preserve">Bencana : Orang Hilang/ Tenggelam </t>
  </si>
  <si>
    <t>Malili,        November 2014</t>
  </si>
  <si>
    <t xml:space="preserve">JENIS BENCANA </t>
  </si>
  <si>
    <t xml:space="preserve">JUMLAH KEJADIAN </t>
  </si>
  <si>
    <t>BANJIR</t>
  </si>
  <si>
    <t>TANAH LONGSOR</t>
  </si>
  <si>
    <t xml:space="preserve">ORANG HILANG/TENGGELAM </t>
  </si>
  <si>
    <t>Kali</t>
  </si>
  <si>
    <t>DATA BENCANA PROVINSI SULAWESI SELATAN</t>
  </si>
  <si>
    <t>KABUPATEN LUWU TIMUR</t>
  </si>
  <si>
    <t>Data Terlampir</t>
  </si>
  <si>
    <t>BADAN PENANGGULANGAN BENCANA DAERAH</t>
  </si>
  <si>
    <t>PEMERINTAH KABUPATEN LUWU TIMUR</t>
  </si>
  <si>
    <t xml:space="preserve">PROVINSI SULAWESI SELATAN </t>
  </si>
  <si>
    <t>Bencana : Banjir</t>
  </si>
  <si>
    <t>BENCANA : KEBAKARAN RUMAH/ RUKO/ GUDANG/ HOTEL / PASAR</t>
  </si>
  <si>
    <t>KEBAKARAN RUMAH/ RUKO/ GUDANG/ HOTEL / PASAR</t>
  </si>
  <si>
    <t>Pangkat : Pembina Utama Muda</t>
  </si>
  <si>
    <t>KORBAN JIWA/TERDAMPAK</t>
  </si>
  <si>
    <t>JIWA/TERDAMPAK</t>
  </si>
  <si>
    <t>Bencana : Cuaca Ekstrim</t>
  </si>
  <si>
    <t>Bencana : Gempa Bumi</t>
  </si>
  <si>
    <t>KEBAKARAN HUTAN DAN LAHAN</t>
  </si>
  <si>
    <t xml:space="preserve">KABUPATEN LUWU  TIMUR </t>
  </si>
  <si>
    <t>CUACA EKSTRIM</t>
  </si>
  <si>
    <t>GEMPA BUMI</t>
  </si>
  <si>
    <t>NAMA</t>
  </si>
  <si>
    <t>UMUR</t>
  </si>
  <si>
    <t xml:space="preserve"> </t>
  </si>
  <si>
    <t xml:space="preserve">        </t>
  </si>
  <si>
    <t>LAPORAN KEJADIAN BENCANA</t>
  </si>
  <si>
    <t xml:space="preserve">TAHUN 2022 </t>
  </si>
  <si>
    <t>BALITA (0-5) th</t>
  </si>
  <si>
    <t>ANAK (6-17) th</t>
  </si>
  <si>
    <t>DEWASA (18-59) th</t>
  </si>
  <si>
    <t>LANSIA (&gt;60) th</t>
  </si>
  <si>
    <t>LOKASI KEJADIAN</t>
  </si>
  <si>
    <t>DEPHT</t>
  </si>
  <si>
    <t>DIRASAKAN</t>
  </si>
  <si>
    <t>DAMPAK</t>
  </si>
  <si>
    <t>KORBAN</t>
  </si>
  <si>
    <t>JUMLAH KEJADIAN GEMPA</t>
  </si>
  <si>
    <t>jumlah korban</t>
  </si>
  <si>
    <t>Total Korban</t>
  </si>
  <si>
    <t xml:space="preserve">JANUARI </t>
  </si>
  <si>
    <t xml:space="preserve">FEBRUARI </t>
  </si>
  <si>
    <t xml:space="preserve">MARET </t>
  </si>
  <si>
    <t xml:space="preserve">APRIL </t>
  </si>
  <si>
    <t xml:space="preserve">MEI </t>
  </si>
  <si>
    <t xml:space="preserve">JUNI </t>
  </si>
  <si>
    <t>JULI</t>
  </si>
  <si>
    <t xml:space="preserve">AGUSTUS </t>
  </si>
  <si>
    <t>SEPTEMBER</t>
  </si>
  <si>
    <t>OKTOBER</t>
  </si>
  <si>
    <t>NOVEMBER</t>
  </si>
  <si>
    <t>DESEMBER</t>
  </si>
  <si>
    <t>KEBAKARAN HUTAN LAHAN</t>
  </si>
  <si>
    <t xml:space="preserve">KEBAKARAN RUMAH </t>
  </si>
  <si>
    <t xml:space="preserve">ORANG HILANG </t>
  </si>
  <si>
    <t>DATA KEJADIAN 2023</t>
  </si>
  <si>
    <t xml:space="preserve">BANJIR </t>
  </si>
  <si>
    <t>RABU, 13 DESEMBER 2023</t>
  </si>
  <si>
    <t>WAKTU</t>
  </si>
  <si>
    <t>TITIK KOORDINAT</t>
  </si>
  <si>
    <t>Beringin Jaya, Kec. Tomoni</t>
  </si>
  <si>
    <t>-2.52</t>
  </si>
  <si>
    <t>LS</t>
  </si>
  <si>
    <t>BT</t>
  </si>
  <si>
    <t>MALILI</t>
  </si>
  <si>
    <t>2</t>
  </si>
  <si>
    <t>WEWANGRIU</t>
  </si>
  <si>
    <t>ANGIN KENCANG</t>
  </si>
  <si>
    <t>-2.36</t>
  </si>
  <si>
    <t>Kasintuwu, Kec. Mangkutana</t>
  </si>
  <si>
    <t>13 Km</t>
  </si>
  <si>
    <t>2 km</t>
  </si>
  <si>
    <t>WOTU</t>
  </si>
  <si>
    <t>LERA / BALO"</t>
  </si>
  <si>
    <t>Tarabbi, Kec. Malili</t>
  </si>
  <si>
    <t>MG</t>
  </si>
  <si>
    <t>-2.50</t>
  </si>
  <si>
    <t>10 Km</t>
  </si>
  <si>
    <t xml:space="preserve">-2.58  </t>
  </si>
  <si>
    <t>Sorowako, Kec. Nuha</t>
  </si>
  <si>
    <t>Tawakua</t>
  </si>
  <si>
    <t>angkona</t>
  </si>
  <si>
    <t>kebakaran</t>
  </si>
  <si>
    <t>kosleting listrik</t>
  </si>
  <si>
    <t>Puncak Indah, Kec. Malili</t>
  </si>
  <si>
    <t>-2.61</t>
  </si>
  <si>
    <t>4 Km</t>
  </si>
  <si>
    <t>-2.43</t>
  </si>
  <si>
    <t>matano, Kec. Nuha</t>
  </si>
  <si>
    <t>10Km</t>
  </si>
  <si>
    <t>-2.39</t>
  </si>
  <si>
    <t>non blok kec. Kalaena</t>
  </si>
  <si>
    <t>2 Km</t>
  </si>
  <si>
    <t>intensitas III MMI</t>
  </si>
  <si>
    <t>10 km</t>
  </si>
  <si>
    <t>-2.76</t>
  </si>
  <si>
    <t>laut Bahari, Kabupaten Luwu Timur</t>
  </si>
  <si>
    <t>TAHUN 2024</t>
  </si>
  <si>
    <t>laskap</t>
  </si>
  <si>
    <t>malili</t>
  </si>
  <si>
    <t>-2.41</t>
  </si>
  <si>
    <t>5 Km</t>
  </si>
  <si>
    <t>ussu</t>
  </si>
  <si>
    <t>angin kencang</t>
  </si>
  <si>
    <t>puncak indah</t>
  </si>
  <si>
    <t>pungkeru</t>
  </si>
  <si>
    <t>banjir</t>
  </si>
  <si>
    <t xml:space="preserve">curah hujan </t>
  </si>
  <si>
    <t xml:space="preserve">wasuponda </t>
  </si>
  <si>
    <t>kawata</t>
  </si>
  <si>
    <t>-2.45</t>
  </si>
  <si>
    <t>parumpanai kec. Wasponda</t>
  </si>
  <si>
    <t>balantang</t>
  </si>
  <si>
    <t>asuli</t>
  </si>
  <si>
    <t>towuti</t>
  </si>
  <si>
    <t>api dari pembakaran</t>
  </si>
  <si>
    <t>sulsel</t>
  </si>
  <si>
    <t>luwu timur</t>
  </si>
  <si>
    <t>Towuti</t>
  </si>
  <si>
    <t>masiku</t>
  </si>
  <si>
    <t>orang hilang</t>
  </si>
  <si>
    <t>tersesat</t>
  </si>
  <si>
    <t>hamina</t>
  </si>
  <si>
    <t>USSu</t>
  </si>
  <si>
    <t>Kebakaran Lahan</t>
  </si>
  <si>
    <t>Kel. Malili</t>
  </si>
  <si>
    <t>-2.44</t>
  </si>
  <si>
    <t>Kalaena Kec. Kalaena</t>
  </si>
  <si>
    <t>-2.51</t>
  </si>
  <si>
    <t>magani kec. Nuha</t>
  </si>
  <si>
    <t>Matompi</t>
  </si>
  <si>
    <t>alim</t>
  </si>
  <si>
    <t>dr.H. APRIL, M.kes</t>
  </si>
  <si>
    <t>NIP. 19670707 200012 1 002</t>
  </si>
  <si>
    <t>21 km</t>
  </si>
  <si>
    <t>3km</t>
  </si>
  <si>
    <t>Parumpanai</t>
  </si>
  <si>
    <t>Wasuponda</t>
  </si>
  <si>
    <t>Banjir</t>
  </si>
  <si>
    <t>cendana Hitam</t>
  </si>
  <si>
    <t>Wotu</t>
  </si>
  <si>
    <t xml:space="preserve"> TAHUN 2024</t>
  </si>
  <si>
    <t xml:space="preserve">POHON TUMBANG </t>
  </si>
  <si>
    <t xml:space="preserve">PERMINTAAN PENEBANGAN POHON </t>
  </si>
  <si>
    <t>√</t>
  </si>
  <si>
    <t>jl. Poros desa Kawata Kec. Wasponda</t>
  </si>
  <si>
    <t xml:space="preserve">di puskesmas malili </t>
  </si>
  <si>
    <t>jalan poros kawata</t>
  </si>
  <si>
    <t>penebangan pohon dikantor KesbangPol</t>
  </si>
  <si>
    <t>pohon tumbang dekat pos Polisi</t>
  </si>
  <si>
    <t xml:space="preserve">pohon tumbang Lorong 4 Tras </t>
  </si>
  <si>
    <t xml:space="preserve">pohon tumbang jl. lingar </t>
  </si>
  <si>
    <t>pembersihan pohon tumbang lorong masuk kantor capil</t>
  </si>
  <si>
    <t>pembersihan pohon pondok 10 malili</t>
  </si>
  <si>
    <t>pembersihan pohon di depan kuburan laopa"</t>
  </si>
  <si>
    <t xml:space="preserve">Penebangan Pohon jl. Sam Ratulangi </t>
  </si>
  <si>
    <t>pembersihan Didepan Puskesmas malili</t>
  </si>
  <si>
    <t>kel. Malili</t>
  </si>
  <si>
    <t>penebangan pohon di smp 4 malili</t>
  </si>
  <si>
    <t>nuha</t>
  </si>
  <si>
    <t>Kelurahan magani, sorowako, dan nikkel</t>
  </si>
  <si>
    <t>pohon tumbang akibat cuaca ektrim</t>
  </si>
  <si>
    <t>penebangan pohon di samping kuburan lopa"</t>
  </si>
  <si>
    <t>jumlah</t>
  </si>
  <si>
    <t>matompi</t>
  </si>
  <si>
    <t>8 km</t>
  </si>
  <si>
    <t>tomoni timur</t>
  </si>
  <si>
    <t>7 km</t>
  </si>
  <si>
    <t>-2.5</t>
  </si>
  <si>
    <t>7 Km</t>
  </si>
  <si>
    <t>-2.58</t>
  </si>
  <si>
    <t>-2.46</t>
  </si>
  <si>
    <t>-2.68</t>
  </si>
  <si>
    <t>Danau Matano, Kec. Nuha</t>
  </si>
  <si>
    <t>Matano, Kec. Nuha</t>
  </si>
  <si>
    <t>Laro, Kec. Burau</t>
  </si>
  <si>
    <t>-2.48</t>
  </si>
  <si>
    <t>Parumpanai, Kec. Wasuponda</t>
  </si>
  <si>
    <t>Danau Towuti kec. Towuti</t>
  </si>
  <si>
    <t xml:space="preserve">tomoni </t>
  </si>
  <si>
    <t>tomoni</t>
  </si>
  <si>
    <t>Depan kantor Bawaslu</t>
  </si>
  <si>
    <t>timampu</t>
  </si>
  <si>
    <t xml:space="preserve">kapal tengelam </t>
  </si>
  <si>
    <t xml:space="preserve">orang tenggelam </t>
  </si>
  <si>
    <t>berhasil di selamtkan</t>
  </si>
  <si>
    <t xml:space="preserve"> 2 sepeda motor, 3 mobil tongkang, 6 mobil ekspedisi, 1 mobil open cap </t>
  </si>
  <si>
    <t>selamat</t>
  </si>
  <si>
    <t>wotu</t>
  </si>
  <si>
    <t>tarengge timur</t>
  </si>
  <si>
    <t>pemangkasan pohon jalur D777 dari hombes menuju lingkaran</t>
  </si>
  <si>
    <t>Burau</t>
  </si>
  <si>
    <t>Mabonta</t>
  </si>
  <si>
    <t>depan rumah ibu puspita</t>
  </si>
  <si>
    <t>-2.42</t>
  </si>
  <si>
    <t>23.00</t>
  </si>
  <si>
    <t>-2.57</t>
  </si>
  <si>
    <t>11 km</t>
  </si>
  <si>
    <t>9 km</t>
  </si>
  <si>
    <t>5 km</t>
  </si>
  <si>
    <t>13 km</t>
  </si>
  <si>
    <t>4 km</t>
  </si>
  <si>
    <t>Taripa, Kec. Angkona</t>
  </si>
  <si>
    <t>Mantadulu, Kec. Angkona</t>
  </si>
  <si>
    <t>Kalaena Kiri, Kec. Kalaena</t>
  </si>
  <si>
    <t>Mahalona, Kec. Towuti</t>
  </si>
  <si>
    <t>-2.38</t>
  </si>
  <si>
    <t>14 Km</t>
  </si>
  <si>
    <t>6 Km</t>
  </si>
  <si>
    <t>-2.40</t>
  </si>
  <si>
    <t>-2.47</t>
  </si>
  <si>
    <t>3 Km</t>
  </si>
  <si>
    <t>-2.71</t>
  </si>
  <si>
    <t>16 Km</t>
  </si>
  <si>
    <t>Kalaena, Kec. Wotu</t>
  </si>
  <si>
    <t>Tawakua, Kec. Angkona</t>
  </si>
  <si>
    <t>pasi-pasi kec. Malili</t>
  </si>
  <si>
    <t xml:space="preserve">DATA BANJIR DI DUSUN LABOSE DESA LASKAP KEC. MALILI </t>
  </si>
  <si>
    <t>NO</t>
  </si>
  <si>
    <t>Total</t>
  </si>
  <si>
    <t>1</t>
  </si>
  <si>
    <t>RISAL</t>
  </si>
  <si>
    <t>BAHRUL</t>
  </si>
  <si>
    <t>3</t>
  </si>
  <si>
    <t>RUSDING</t>
  </si>
  <si>
    <t>4</t>
  </si>
  <si>
    <t>BABA</t>
  </si>
  <si>
    <t>5</t>
  </si>
  <si>
    <t>JUSMAN</t>
  </si>
  <si>
    <t>6</t>
  </si>
  <si>
    <t>HASSE</t>
  </si>
  <si>
    <t>7</t>
  </si>
  <si>
    <t>SAMSUDDIN. K</t>
  </si>
  <si>
    <t>8</t>
  </si>
  <si>
    <t>NURSANG</t>
  </si>
  <si>
    <t>9</t>
  </si>
  <si>
    <t>ANDI MITRI</t>
  </si>
  <si>
    <t>10</t>
  </si>
  <si>
    <t>UPE</t>
  </si>
  <si>
    <t>11</t>
  </si>
  <si>
    <t>ANDI SYUKUR</t>
  </si>
  <si>
    <t>12</t>
  </si>
  <si>
    <t>ANDI SULTAN</t>
  </si>
  <si>
    <t>13</t>
  </si>
  <si>
    <t>KAMI</t>
  </si>
  <si>
    <t>14</t>
  </si>
  <si>
    <t>ANDI FITRIANI</t>
  </si>
  <si>
    <t>15</t>
  </si>
  <si>
    <t>ANDI SARIPUDDIN</t>
  </si>
  <si>
    <t>16</t>
  </si>
  <si>
    <t>KARIANTO</t>
  </si>
  <si>
    <t>17</t>
  </si>
  <si>
    <t>ILHAM</t>
  </si>
  <si>
    <t>18</t>
  </si>
  <si>
    <t>IMRAN</t>
  </si>
  <si>
    <t>19</t>
  </si>
  <si>
    <t>SURIYANI ABBAS</t>
  </si>
  <si>
    <t>20</t>
  </si>
  <si>
    <t>ARAFIQ</t>
  </si>
  <si>
    <t>21</t>
  </si>
  <si>
    <t>ALIMUDDIN</t>
  </si>
  <si>
    <t>22</t>
  </si>
  <si>
    <t>ASIS. D</t>
  </si>
  <si>
    <t>23</t>
  </si>
  <si>
    <t>NASRUM</t>
  </si>
  <si>
    <t>24</t>
  </si>
  <si>
    <t xml:space="preserve">MUSTARING </t>
  </si>
  <si>
    <t>25</t>
  </si>
  <si>
    <t>MUSTAKIN</t>
  </si>
  <si>
    <t>26</t>
  </si>
  <si>
    <t>IDRUS</t>
  </si>
  <si>
    <t>27</t>
  </si>
  <si>
    <t>TIMANG</t>
  </si>
  <si>
    <t>28</t>
  </si>
  <si>
    <t>HAMLI</t>
  </si>
  <si>
    <t>29</t>
  </si>
  <si>
    <t>RAHMAN</t>
  </si>
  <si>
    <t>30</t>
  </si>
  <si>
    <t>SURMAENI</t>
  </si>
  <si>
    <t>31</t>
  </si>
  <si>
    <t>HASNA</t>
  </si>
  <si>
    <t>32</t>
  </si>
  <si>
    <t>H. JIDDING</t>
  </si>
  <si>
    <t>33</t>
  </si>
  <si>
    <t>PATTA</t>
  </si>
  <si>
    <t>34</t>
  </si>
  <si>
    <t>PUSTU</t>
  </si>
  <si>
    <t>35</t>
  </si>
  <si>
    <t>KAHARUDDIN</t>
  </si>
  <si>
    <t>36</t>
  </si>
  <si>
    <t>HENDRA</t>
  </si>
  <si>
    <t>37</t>
  </si>
  <si>
    <t>ABD. MALIK</t>
  </si>
  <si>
    <t>38</t>
  </si>
  <si>
    <t>HASRAT</t>
  </si>
  <si>
    <t>39</t>
  </si>
  <si>
    <t>NURSIA</t>
  </si>
  <si>
    <t>40</t>
  </si>
  <si>
    <t>HASIRAH</t>
  </si>
  <si>
    <t>41</t>
  </si>
  <si>
    <t>ZAENAL</t>
  </si>
  <si>
    <t>42</t>
  </si>
  <si>
    <t>MAHMUD</t>
  </si>
  <si>
    <t>43</t>
  </si>
  <si>
    <t>SUPWAN</t>
  </si>
  <si>
    <t>44</t>
  </si>
  <si>
    <t>JAMALUDDIN</t>
  </si>
  <si>
    <t>45</t>
  </si>
  <si>
    <t>MAJIDE</t>
  </si>
  <si>
    <t>46</t>
  </si>
  <si>
    <t>TASLIM</t>
  </si>
  <si>
    <t>47</t>
  </si>
  <si>
    <t>ELIS</t>
  </si>
  <si>
    <t>48</t>
  </si>
  <si>
    <t>MANSYUR SABANG</t>
  </si>
  <si>
    <t>49</t>
  </si>
  <si>
    <t>KAMARUDDIN</t>
  </si>
  <si>
    <t>50</t>
  </si>
  <si>
    <t>AKSAL</t>
  </si>
  <si>
    <t>total</t>
  </si>
  <si>
    <t>Nuha, Kec. Nuha</t>
  </si>
  <si>
    <t>kelurahan malili</t>
  </si>
  <si>
    <t>00.27</t>
  </si>
  <si>
    <t>2.36</t>
  </si>
  <si>
    <t>patengko, kec. Tomoni Timur</t>
  </si>
  <si>
    <t>30 km</t>
  </si>
  <si>
    <t>Argomulyo kec. Kalaena</t>
  </si>
  <si>
    <t>-2.31</t>
  </si>
  <si>
    <t>Lambarese</t>
  </si>
  <si>
    <t>sungai posoi</t>
  </si>
  <si>
    <t>tenggelam</t>
  </si>
  <si>
    <t>meninggal</t>
  </si>
  <si>
    <t>Manurung, kec. Malili</t>
  </si>
  <si>
    <t>-2.80</t>
  </si>
  <si>
    <t>harapan kec. Malili</t>
  </si>
  <si>
    <t>3 km</t>
  </si>
  <si>
    <t>laskap kec. Malili</t>
  </si>
  <si>
    <t>kawata kec. Wasponda</t>
  </si>
  <si>
    <t>20 km</t>
  </si>
  <si>
    <t>kasintuwu</t>
  </si>
  <si>
    <t>makutana</t>
  </si>
  <si>
    <t>karebbe</t>
  </si>
  <si>
    <t>akmal</t>
  </si>
  <si>
    <t>mayoa kec. Pamona sel kab. Poso sulawesi tengah</t>
  </si>
  <si>
    <t>karpataru kec. Tomoni</t>
  </si>
  <si>
    <t>12 km</t>
  </si>
  <si>
    <t>cendana hijau</t>
  </si>
  <si>
    <t>balo-balo</t>
  </si>
  <si>
    <t>lera</t>
  </si>
  <si>
    <t>manunggal</t>
  </si>
  <si>
    <t>alam buna</t>
  </si>
  <si>
    <t>balambano</t>
  </si>
  <si>
    <t>wasponda</t>
  </si>
  <si>
    <t>lakawali</t>
  </si>
  <si>
    <t>Matano, Kec. Nuha,</t>
  </si>
  <si>
    <t>Kawata, Kec. Wasuponda</t>
  </si>
  <si>
    <t>intensitas II MMI</t>
  </si>
  <si>
    <t>1 km</t>
  </si>
  <si>
    <t>00.05</t>
  </si>
  <si>
    <t>Malili,13 Juni 2024</t>
  </si>
  <si>
    <t>Balambano, Kec. Wasuponda</t>
  </si>
  <si>
    <t>Wonorejo, Kec. Mangkutana</t>
  </si>
  <si>
    <t>bantilang</t>
  </si>
  <si>
    <t>-2.19</t>
  </si>
  <si>
    <t>-2.6</t>
  </si>
  <si>
    <t>16 km</t>
  </si>
  <si>
    <t>-2.17</t>
  </si>
  <si>
    <t>-2.23</t>
  </si>
  <si>
    <t>-2.30</t>
  </si>
  <si>
    <t>-2.34</t>
  </si>
  <si>
    <t>-2.35</t>
  </si>
  <si>
    <t>-2.26</t>
  </si>
  <si>
    <t>yusna</t>
  </si>
  <si>
    <t>aswan zainuddin</t>
  </si>
  <si>
    <t xml:space="preserve">muhadas </t>
  </si>
  <si>
    <t>±160300000</t>
  </si>
  <si>
    <t>Harapan, Kec. Malili</t>
  </si>
  <si>
    <t>Mayoa, Kec. Pamona </t>
  </si>
  <si>
    <t>Danau Mahalona, Kec. Towuti</t>
  </si>
  <si>
    <t>Pandayora, Kec. Pamona Sel</t>
  </si>
  <si>
    <t>Leboni, Rampi, Kabupaten Luwu Utara</t>
  </si>
  <si>
    <t>Wawopada, Kec. Lembo</t>
  </si>
  <si>
    <t>Kalpataru, Kec. Tomoni</t>
  </si>
  <si>
    <t>Non Blk., Kec. Kalaena</t>
  </si>
  <si>
    <t>-2.60</t>
  </si>
  <si>
    <t>Danau Mahalona, Towuti</t>
  </si>
  <si>
    <t>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</si>
</sst>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64" formatCode="[$Rp-421]#,##0"/>
    <numFmt numFmtId="165" formatCode="[$Rp-421]#,##0;[Red][$Rp-421]#,##0"/>
    <numFmt numFmtId="166" formatCode="_(* #,##0_);_(* \(#,##0\);_(* &quot;-&quot;??_);_(@_)"/>
  </numFmts>
  <fonts count="6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gency FB"/>
      <family val="2"/>
    </font>
    <font>
      <b/>
      <sz val="9"/>
      <color theme="1"/>
      <name val="Calibri"/>
      <family val="2"/>
      <scheme val="minor"/>
    </font>
    <font>
      <b/>
      <sz val="6"/>
      <color theme="1"/>
      <name val="Agency FB"/>
      <family val="2"/>
    </font>
    <font>
      <sz val="10"/>
      <color theme="1"/>
      <name val="Agency FB"/>
      <family val="2"/>
    </font>
    <font>
      <sz val="8"/>
      <color theme="1"/>
      <name val="Agency FB"/>
      <family val="2"/>
    </font>
    <font>
      <sz val="11"/>
      <color theme="1"/>
      <name val="Agency FB"/>
      <family val="2"/>
    </font>
    <font>
      <b/>
      <sz val="18"/>
      <color theme="1"/>
      <name val="Agency FB"/>
      <family val="2"/>
    </font>
    <font>
      <sz val="20"/>
      <color theme="1"/>
      <name val="Calibri"/>
      <family val="2"/>
      <scheme val="minor"/>
    </font>
    <font>
      <b/>
      <sz val="9"/>
      <color theme="1"/>
      <name val="Agency FB"/>
      <family val="2"/>
    </font>
    <font>
      <b/>
      <sz val="10"/>
      <color theme="1"/>
      <name val="Agency FB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Agency FB"/>
      <family val="2"/>
    </font>
    <font>
      <i/>
      <sz val="11"/>
      <color theme="1"/>
      <name val="Agency FB"/>
      <family val="2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gency FB"/>
      <family val="2"/>
    </font>
    <font>
      <u/>
      <sz val="12"/>
      <color theme="1"/>
      <name val="Agency FB"/>
      <family val="2"/>
    </font>
    <font>
      <sz val="12"/>
      <color theme="1"/>
      <name val="Agency FB"/>
      <family val="2"/>
    </font>
    <font>
      <b/>
      <sz val="12"/>
      <color theme="1"/>
      <name val="Agency FB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7"/>
      <color theme="1"/>
      <name val="Agency FB"/>
      <family val="2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7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28"/>
      <color theme="1"/>
      <name val="Agency FB"/>
      <family val="2"/>
    </font>
    <font>
      <sz val="10"/>
      <color theme="1"/>
      <name val="Tahoma"/>
      <family val="2"/>
    </font>
    <font>
      <b/>
      <u/>
      <sz val="10"/>
      <color theme="1"/>
      <name val="Tahoma"/>
      <family val="2"/>
    </font>
    <font>
      <sz val="11"/>
      <color theme="1"/>
      <name val="Tahoma"/>
      <family val="2"/>
    </font>
    <font>
      <b/>
      <sz val="10"/>
      <color theme="1"/>
      <name val="Tahoma"/>
      <family val="2"/>
    </font>
    <font>
      <b/>
      <sz val="6"/>
      <color theme="1"/>
      <name val="Tahoma"/>
      <family val="2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mbria"/>
      <family val="1"/>
      <scheme val="maj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rgb="FF1E293B"/>
      <name val="Arial"/>
      <family val="2"/>
    </font>
    <font>
      <sz val="13"/>
      <color rgb="FF1E293B"/>
      <name val="Arial"/>
      <family val="2"/>
    </font>
    <font>
      <b/>
      <sz val="2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202124"/>
      <name val="Arial"/>
      <family val="2"/>
    </font>
    <font>
      <b/>
      <sz val="10"/>
      <color rgb="FF1E293B"/>
      <name val="Arial"/>
      <family val="2"/>
    </font>
    <font>
      <sz val="11"/>
      <color rgb="FF202124"/>
      <name val="Arial"/>
      <family val="2"/>
    </font>
    <font>
      <sz val="11"/>
      <color rgb="FF1E293B"/>
      <name val="Arial"/>
      <family val="2"/>
    </font>
    <font>
      <sz val="14"/>
      <color rgb="FF1E293B"/>
      <name val="Arial"/>
      <family val="2"/>
    </font>
    <font>
      <b/>
      <sz val="9"/>
      <color theme="1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4" fillId="0" borderId="0"/>
    <xf numFmtId="0" fontId="24" fillId="0" borderId="0"/>
    <xf numFmtId="43" fontId="24" fillId="0" borderId="0" applyFont="0" applyFill="0" applyBorder="0" applyAlignment="0" applyProtection="0"/>
  </cellStyleXfs>
  <cellXfs count="377">
    <xf numFmtId="0" fontId="0" fillId="0" borderId="0" xfId="0"/>
    <xf numFmtId="0" fontId="9" fillId="0" borderId="0" xfId="0" applyFont="1"/>
    <xf numFmtId="0" fontId="5" fillId="0" borderId="0" xfId="0" applyFont="1" applyBorder="1" applyAlignment="1">
      <alignment horizontal="center" vertical="center" wrapText="1"/>
    </xf>
    <xf numFmtId="15" fontId="5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/>
    <xf numFmtId="0" fontId="12" fillId="0" borderId="0" xfId="0" applyFont="1" applyBorder="1" applyAlignment="1"/>
    <xf numFmtId="0" fontId="12" fillId="0" borderId="0" xfId="0" applyFont="1"/>
    <xf numFmtId="0" fontId="12" fillId="0" borderId="0" xfId="0" applyFont="1" applyAlignment="1"/>
    <xf numFmtId="0" fontId="13" fillId="0" borderId="0" xfId="0" applyFont="1" applyAlignment="1"/>
    <xf numFmtId="15" fontId="11" fillId="0" borderId="5" xfId="0" applyNumberFormat="1" applyFont="1" applyBorder="1" applyAlignment="1">
      <alignment horizontal="left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7" fillId="0" borderId="0" xfId="0" applyFont="1"/>
    <xf numFmtId="0" fontId="20" fillId="0" borderId="0" xfId="0" applyFont="1"/>
    <xf numFmtId="0" fontId="21" fillId="0" borderId="0" xfId="0" applyFont="1"/>
    <xf numFmtId="0" fontId="11" fillId="0" borderId="22" xfId="0" applyNumberFormat="1" applyFont="1" applyBorder="1" applyAlignment="1">
      <alignment horizontal="center" vertical="center" wrapText="1"/>
    </xf>
    <xf numFmtId="0" fontId="0" fillId="0" borderId="0" xfId="0" applyBorder="1"/>
    <xf numFmtId="15" fontId="14" fillId="0" borderId="23" xfId="0" applyNumberFormat="1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Alignment="1">
      <alignment vertical="center"/>
    </xf>
    <xf numFmtId="0" fontId="23" fillId="0" borderId="0" xfId="0" applyFont="1"/>
    <xf numFmtId="0" fontId="7" fillId="0" borderId="24" xfId="0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11" fillId="0" borderId="6" xfId="0" quotePrefix="1" applyNumberFormat="1" applyFont="1" applyBorder="1" applyAlignment="1">
      <alignment horizontal="center" vertical="center" wrapText="1"/>
    </xf>
    <xf numFmtId="0" fontId="18" fillId="4" borderId="0" xfId="0" applyFont="1" applyFill="1"/>
    <xf numFmtId="0" fontId="4" fillId="2" borderId="29" xfId="0" applyFont="1" applyFill="1" applyBorder="1" applyAlignment="1">
      <alignment horizontal="center" wrapText="1"/>
    </xf>
    <xf numFmtId="0" fontId="11" fillId="0" borderId="14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4" fillId="2" borderId="41" xfId="0" applyFont="1" applyFill="1" applyBorder="1" applyAlignment="1">
      <alignment horizontal="center" wrapText="1"/>
    </xf>
    <xf numFmtId="0" fontId="15" fillId="0" borderId="10" xfId="0" applyFont="1" applyBorder="1" applyAlignment="1">
      <alignment horizontal="center" vertical="center"/>
    </xf>
    <xf numFmtId="164" fontId="14" fillId="0" borderId="43" xfId="0" applyNumberFormat="1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6" fillId="2" borderId="28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 wrapText="1"/>
    </xf>
    <xf numFmtId="0" fontId="23" fillId="0" borderId="29" xfId="0" quotePrefix="1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165" fontId="23" fillId="0" borderId="29" xfId="0" applyNumberFormat="1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 wrapText="1"/>
    </xf>
    <xf numFmtId="165" fontId="26" fillId="0" borderId="38" xfId="0" applyNumberFormat="1" applyFont="1" applyBorder="1"/>
    <xf numFmtId="164" fontId="26" fillId="0" borderId="39" xfId="0" applyNumberFormat="1" applyFont="1" applyBorder="1" applyAlignment="1">
      <alignment horizontal="center" vertical="center"/>
    </xf>
    <xf numFmtId="0" fontId="23" fillId="0" borderId="0" xfId="0" applyFont="1" applyBorder="1"/>
    <xf numFmtId="0" fontId="27" fillId="0" borderId="0" xfId="0" applyFont="1"/>
    <xf numFmtId="0" fontId="26" fillId="0" borderId="38" xfId="0" applyFont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26" fillId="2" borderId="28" xfId="0" applyFont="1" applyFill="1" applyBorder="1" applyAlignment="1">
      <alignment horizontal="center" vertical="center" wrapText="1"/>
    </xf>
    <xf numFmtId="165" fontId="23" fillId="0" borderId="35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9" fillId="0" borderId="38" xfId="0" applyFont="1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15" fontId="23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164" fontId="17" fillId="0" borderId="0" xfId="0" applyNumberFormat="1" applyFont="1" applyBorder="1" applyAlignment="1">
      <alignment horizontal="center" vertical="center"/>
    </xf>
    <xf numFmtId="0" fontId="0" fillId="0" borderId="0" xfId="0" applyFont="1" applyAlignment="1"/>
    <xf numFmtId="0" fontId="30" fillId="0" borderId="0" xfId="0" applyFont="1"/>
    <xf numFmtId="0" fontId="26" fillId="2" borderId="41" xfId="0" applyFont="1" applyFill="1" applyBorder="1" applyAlignment="1">
      <alignment horizontal="center" vertical="center" wrapText="1"/>
    </xf>
    <xf numFmtId="14" fontId="23" fillId="0" borderId="29" xfId="0" applyNumberFormat="1" applyFont="1" applyBorder="1" applyAlignment="1">
      <alignment horizontal="center" vertical="center"/>
    </xf>
    <xf numFmtId="0" fontId="23" fillId="0" borderId="29" xfId="0" quotePrefix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0" fillId="0" borderId="0" xfId="0" applyFont="1" applyBorder="1"/>
    <xf numFmtId="0" fontId="34" fillId="2" borderId="28" xfId="0" applyFont="1" applyFill="1" applyBorder="1" applyAlignment="1">
      <alignment horizontal="center" vertical="center" wrapText="1"/>
    </xf>
    <xf numFmtId="0" fontId="34" fillId="2" borderId="29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left" vertical="center" wrapText="1"/>
    </xf>
    <xf numFmtId="0" fontId="18" fillId="0" borderId="46" xfId="0" applyFont="1" applyBorder="1" applyAlignment="1">
      <alignment horizontal="left" vertical="center"/>
    </xf>
    <xf numFmtId="0" fontId="18" fillId="4" borderId="29" xfId="0" applyFont="1" applyFill="1" applyBorder="1" applyAlignment="1">
      <alignment horizontal="left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6" xfId="0" quotePrefix="1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left" vertical="center"/>
    </xf>
    <xf numFmtId="0" fontId="18" fillId="0" borderId="29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26" fillId="0" borderId="51" xfId="0" quotePrefix="1" applyFont="1" applyBorder="1" applyAlignment="1">
      <alignment horizontal="center" vertical="center" wrapText="1"/>
    </xf>
    <xf numFmtId="164" fontId="1" fillId="0" borderId="39" xfId="0" applyNumberFormat="1" applyFont="1" applyBorder="1" applyAlignment="1">
      <alignment horizontal="center" vertical="center"/>
    </xf>
    <xf numFmtId="15" fontId="12" fillId="0" borderId="0" xfId="0" applyNumberFormat="1" applyFont="1" applyFill="1" applyBorder="1" applyAlignment="1">
      <alignment horizontal="center" vertical="center" wrapText="1"/>
    </xf>
    <xf numFmtId="165" fontId="32" fillId="0" borderId="29" xfId="0" applyNumberFormat="1" applyFont="1" applyBorder="1" applyAlignment="1">
      <alignment horizontal="center" vertical="center" wrapText="1"/>
    </xf>
    <xf numFmtId="0" fontId="23" fillId="0" borderId="29" xfId="0" applyFont="1" applyBorder="1" applyAlignment="1">
      <alignment vertical="center" wrapText="1"/>
    </xf>
    <xf numFmtId="165" fontId="23" fillId="0" borderId="30" xfId="0" applyNumberFormat="1" applyFont="1" applyBorder="1" applyAlignment="1">
      <alignment horizontal="center" vertical="center" wrapText="1"/>
    </xf>
    <xf numFmtId="0" fontId="23" fillId="0" borderId="50" xfId="0" quotePrefix="1" applyFont="1" applyBorder="1" applyAlignment="1">
      <alignment horizontal="center" vertical="center" wrapText="1"/>
    </xf>
    <xf numFmtId="41" fontId="26" fillId="0" borderId="51" xfId="0" quotePrefix="1" applyNumberFormat="1" applyFont="1" applyBorder="1" applyAlignment="1">
      <alignment horizontal="center" vertical="center" wrapText="1"/>
    </xf>
    <xf numFmtId="165" fontId="1" fillId="0" borderId="38" xfId="0" applyNumberFormat="1" applyFont="1" applyBorder="1" applyAlignment="1">
      <alignment horizontal="center"/>
    </xf>
    <xf numFmtId="0" fontId="26" fillId="0" borderId="38" xfId="0" applyFont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26" fillId="2" borderId="28" xfId="0" applyFont="1" applyFill="1" applyBorder="1" applyAlignment="1">
      <alignment horizontal="center" vertical="center" wrapText="1"/>
    </xf>
    <xf numFmtId="0" fontId="36" fillId="0" borderId="0" xfId="0" applyFont="1"/>
    <xf numFmtId="164" fontId="36" fillId="0" borderId="0" xfId="0" applyNumberFormat="1" applyFont="1" applyBorder="1" applyAlignment="1">
      <alignment horizontal="center" vertical="center"/>
    </xf>
    <xf numFmtId="0" fontId="36" fillId="0" borderId="0" xfId="0" applyFont="1" applyAlignment="1"/>
    <xf numFmtId="0" fontId="37" fillId="0" borderId="0" xfId="0" applyFont="1" applyAlignment="1"/>
    <xf numFmtId="0" fontId="38" fillId="0" borderId="29" xfId="0" applyFont="1" applyBorder="1" applyAlignment="1">
      <alignment horizontal="left" vertical="center" wrapText="1"/>
    </xf>
    <xf numFmtId="0" fontId="40" fillId="2" borderId="28" xfId="0" applyFont="1" applyFill="1" applyBorder="1" applyAlignment="1">
      <alignment horizontal="center" wrapText="1"/>
    </xf>
    <xf numFmtId="0" fontId="40" fillId="2" borderId="29" xfId="0" applyFont="1" applyFill="1" applyBorder="1" applyAlignment="1">
      <alignment horizontal="center" wrapText="1"/>
    </xf>
    <xf numFmtId="0" fontId="36" fillId="0" borderId="28" xfId="0" applyFont="1" applyBorder="1" applyAlignment="1">
      <alignment horizontal="center" vertical="center" wrapText="1"/>
    </xf>
    <xf numFmtId="0" fontId="38" fillId="0" borderId="0" xfId="0" applyFont="1"/>
    <xf numFmtId="0" fontId="38" fillId="0" borderId="0" xfId="0" applyFont="1" applyAlignment="1">
      <alignment horizontal="left"/>
    </xf>
    <xf numFmtId="0" fontId="24" fillId="4" borderId="5" xfId="0" applyFont="1" applyFill="1" applyBorder="1" applyAlignment="1">
      <alignment vertical="top" wrapText="1"/>
    </xf>
    <xf numFmtId="0" fontId="38" fillId="0" borderId="29" xfId="0" applyFont="1" applyBorder="1" applyAlignment="1">
      <alignment horizontal="center" vertical="center" wrapText="1"/>
    </xf>
    <xf numFmtId="0" fontId="38" fillId="0" borderId="29" xfId="0" applyFont="1" applyFill="1" applyBorder="1" applyAlignment="1">
      <alignment horizontal="center" vertical="center" wrapText="1"/>
    </xf>
    <xf numFmtId="0" fontId="40" fillId="2" borderId="29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26" fillId="0" borderId="38" xfId="0" applyFont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 wrapText="1"/>
    </xf>
    <xf numFmtId="0" fontId="41" fillId="0" borderId="0" xfId="0" applyFont="1"/>
    <xf numFmtId="0" fontId="42" fillId="0" borderId="28" xfId="0" applyFont="1" applyFill="1" applyBorder="1" applyAlignment="1">
      <alignment horizontal="center" vertical="center" wrapText="1"/>
    </xf>
    <xf numFmtId="0" fontId="42" fillId="0" borderId="29" xfId="0" applyFont="1" applyFill="1" applyBorder="1" applyAlignment="1">
      <alignment horizontal="center" vertical="center" wrapText="1"/>
    </xf>
    <xf numFmtId="0" fontId="42" fillId="0" borderId="36" xfId="0" applyFont="1" applyFill="1" applyBorder="1" applyAlignment="1">
      <alignment horizontal="center" vertical="center" wrapText="1"/>
    </xf>
    <xf numFmtId="0" fontId="34" fillId="2" borderId="4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3" fillId="2" borderId="29" xfId="2" applyFont="1" applyFill="1" applyBorder="1" applyAlignment="1">
      <alignment horizontal="center" vertical="center" wrapText="1"/>
    </xf>
    <xf numFmtId="0" fontId="29" fillId="2" borderId="29" xfId="0" applyFont="1" applyFill="1" applyBorder="1" applyAlignment="1">
      <alignment horizontal="center" vertical="center" wrapText="1"/>
    </xf>
    <xf numFmtId="41" fontId="3" fillId="4" borderId="46" xfId="0" quotePrefix="1" applyNumberFormat="1" applyFont="1" applyFill="1" applyBorder="1" applyAlignment="1">
      <alignment horizontal="center" vertical="center" wrapText="1"/>
    </xf>
    <xf numFmtId="0" fontId="42" fillId="4" borderId="29" xfId="0" quotePrefix="1" applyFont="1" applyFill="1" applyBorder="1" applyAlignment="1">
      <alignment horizontal="center" vertical="center" wrapText="1"/>
    </xf>
    <xf numFmtId="0" fontId="42" fillId="4" borderId="29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left" vertical="center" wrapText="1"/>
    </xf>
    <xf numFmtId="0" fontId="26" fillId="2" borderId="54" xfId="0" applyFont="1" applyFill="1" applyBorder="1" applyAlignment="1">
      <alignment horizontal="center" vertical="center" wrapText="1"/>
    </xf>
    <xf numFmtId="0" fontId="26" fillId="2" borderId="5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6" fillId="2" borderId="29" xfId="0" applyFont="1" applyFill="1" applyBorder="1" applyAlignment="1">
      <alignment horizontal="center" vertical="center" wrapText="1"/>
    </xf>
    <xf numFmtId="0" fontId="26" fillId="2" borderId="54" xfId="0" applyFont="1" applyFill="1" applyBorder="1" applyAlignment="1">
      <alignment horizontal="center" vertical="center" wrapText="1"/>
    </xf>
    <xf numFmtId="0" fontId="26" fillId="2" borderId="50" xfId="0" applyFont="1" applyFill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3" fillId="0" borderId="49" xfId="0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23" fillId="0" borderId="41" xfId="0" quotePrefix="1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42" fillId="0" borderId="53" xfId="0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/>
    </xf>
    <xf numFmtId="0" fontId="38" fillId="0" borderId="5" xfId="0" applyFont="1" applyBorder="1" applyAlignment="1">
      <alignment horizontal="left" vertical="center" wrapText="1"/>
    </xf>
    <xf numFmtId="0" fontId="42" fillId="0" borderId="29" xfId="0" quotePrefix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6" fillId="2" borderId="57" xfId="0" applyFont="1" applyFill="1" applyBorder="1" applyAlignment="1">
      <alignment horizontal="center" vertical="center" wrapText="1"/>
    </xf>
    <xf numFmtId="0" fontId="26" fillId="2" borderId="54" xfId="0" applyFont="1" applyFill="1" applyBorder="1" applyAlignment="1">
      <alignment horizontal="center" vertical="center" wrapText="1"/>
    </xf>
    <xf numFmtId="0" fontId="26" fillId="2" borderId="50" xfId="0" applyFont="1" applyFill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0" fillId="0" borderId="58" xfId="0" applyBorder="1" applyAlignment="1"/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26" fillId="0" borderId="38" xfId="0" applyFont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166" fontId="46" fillId="0" borderId="0" xfId="3" applyNumberFormat="1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2" fillId="2" borderId="58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38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2" borderId="50" xfId="0" applyFont="1" applyFill="1" applyBorder="1" applyAlignment="1">
      <alignment horizontal="center" vertical="center" wrapText="1"/>
    </xf>
    <xf numFmtId="15" fontId="45" fillId="0" borderId="0" xfId="0" applyNumberFormat="1" applyFont="1" applyAlignment="1">
      <alignment vertical="center"/>
    </xf>
    <xf numFmtId="15" fontId="26" fillId="0" borderId="46" xfId="0" applyNumberFormat="1" applyFont="1" applyFill="1" applyBorder="1" applyAlignment="1">
      <alignment horizontal="center" vertical="center" wrapText="1"/>
    </xf>
    <xf numFmtId="15" fontId="42" fillId="4" borderId="46" xfId="0" applyNumberFormat="1" applyFont="1" applyFill="1" applyBorder="1" applyAlignment="1">
      <alignment horizontal="center" vertical="center" wrapText="1"/>
    </xf>
    <xf numFmtId="15" fontId="0" fillId="0" borderId="0" xfId="0" applyNumberFormat="1" applyFont="1" applyBorder="1"/>
    <xf numFmtId="15" fontId="0" fillId="0" borderId="0" xfId="0" applyNumberFormat="1" applyBorder="1"/>
    <xf numFmtId="15" fontId="0" fillId="0" borderId="0" xfId="0" applyNumberFormat="1"/>
    <xf numFmtId="15" fontId="26" fillId="2" borderId="29" xfId="0" quotePrefix="1" applyNumberFormat="1" applyFont="1" applyFill="1" applyBorder="1" applyAlignment="1">
      <alignment horizontal="center" vertical="center" wrapText="1"/>
    </xf>
    <xf numFmtId="0" fontId="26" fillId="2" borderId="52" xfId="0" applyFont="1" applyFill="1" applyBorder="1" applyAlignment="1">
      <alignment vertical="center" wrapText="1"/>
    </xf>
    <xf numFmtId="0" fontId="26" fillId="2" borderId="54" xfId="0" applyFont="1" applyFill="1" applyBorder="1" applyAlignment="1">
      <alignment vertical="center" wrapText="1"/>
    </xf>
    <xf numFmtId="0" fontId="26" fillId="2" borderId="50" xfId="0" applyFont="1" applyFill="1" applyBorder="1" applyAlignment="1">
      <alignment vertical="center" wrapText="1"/>
    </xf>
    <xf numFmtId="0" fontId="26" fillId="6" borderId="29" xfId="0" applyFont="1" applyFill="1" applyBorder="1" applyAlignment="1">
      <alignment horizontal="center" vertical="center" wrapText="1"/>
    </xf>
    <xf numFmtId="15" fontId="18" fillId="4" borderId="46" xfId="0" applyNumberFormat="1" applyFont="1" applyFill="1" applyBorder="1" applyAlignment="1">
      <alignment horizontal="left" vertical="center" wrapText="1"/>
    </xf>
    <xf numFmtId="0" fontId="34" fillId="6" borderId="28" xfId="0" applyFont="1" applyFill="1" applyBorder="1" applyAlignment="1">
      <alignment horizontal="center" vertical="center" wrapText="1"/>
    </xf>
    <xf numFmtId="0" fontId="18" fillId="6" borderId="46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41" fontId="51" fillId="4" borderId="46" xfId="0" quotePrefix="1" applyNumberFormat="1" applyFont="1" applyFill="1" applyBorder="1" applyAlignment="1">
      <alignment horizontal="center" vertical="center" wrapText="1"/>
    </xf>
    <xf numFmtId="0" fontId="53" fillId="0" borderId="0" xfId="0" applyFont="1"/>
    <xf numFmtId="0" fontId="23" fillId="0" borderId="35" xfId="0" applyFont="1" applyBorder="1" applyAlignment="1">
      <alignment horizontal="center" vertical="center" wrapText="1"/>
    </xf>
    <xf numFmtId="0" fontId="23" fillId="0" borderId="35" xfId="0" applyFont="1" applyBorder="1" applyAlignment="1">
      <alignment vertical="center" wrapText="1"/>
    </xf>
    <xf numFmtId="0" fontId="26" fillId="6" borderId="29" xfId="0" applyFont="1" applyFill="1" applyBorder="1" applyAlignment="1">
      <alignment horizontal="center" vertical="center" wrapText="1"/>
    </xf>
    <xf numFmtId="0" fontId="26" fillId="2" borderId="50" xfId="0" applyFont="1" applyFill="1" applyBorder="1" applyAlignment="1">
      <alignment horizontal="center" vertical="center" wrapText="1"/>
    </xf>
    <xf numFmtId="0" fontId="26" fillId="6" borderId="29" xfId="0" applyFont="1" applyFill="1" applyBorder="1" applyAlignment="1">
      <alignment horizontal="center" vertical="center" wrapText="1"/>
    </xf>
    <xf numFmtId="0" fontId="26" fillId="2" borderId="57" xfId="0" applyFont="1" applyFill="1" applyBorder="1" applyAlignment="1">
      <alignment horizontal="center" vertical="center" wrapText="1"/>
    </xf>
    <xf numFmtId="0" fontId="26" fillId="2" borderId="50" xfId="0" applyFont="1" applyFill="1" applyBorder="1" applyAlignment="1">
      <alignment horizontal="center" vertical="center" wrapText="1"/>
    </xf>
    <xf numFmtId="0" fontId="26" fillId="6" borderId="35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15" fontId="42" fillId="4" borderId="0" xfId="0" applyNumberFormat="1" applyFont="1" applyFill="1" applyBorder="1" applyAlignment="1">
      <alignment horizontal="center" vertical="center" wrapText="1"/>
    </xf>
    <xf numFmtId="0" fontId="42" fillId="4" borderId="0" xfId="0" applyFont="1" applyFill="1" applyBorder="1" applyAlignment="1">
      <alignment horizontal="center" vertical="center" wrapText="1"/>
    </xf>
    <xf numFmtId="0" fontId="26" fillId="2" borderId="34" xfId="0" applyFont="1" applyFill="1" applyBorder="1" applyAlignment="1">
      <alignment horizontal="center" vertical="center" wrapText="1"/>
    </xf>
    <xf numFmtId="15" fontId="26" fillId="2" borderId="35" xfId="0" quotePrefix="1" applyNumberFormat="1" applyFont="1" applyFill="1" applyBorder="1" applyAlignment="1">
      <alignment horizontal="center" vertical="center" wrapText="1"/>
    </xf>
    <xf numFmtId="0" fontId="26" fillId="2" borderId="57" xfId="0" applyFont="1" applyFill="1" applyBorder="1" applyAlignment="1">
      <alignment vertical="center" wrapText="1"/>
    </xf>
    <xf numFmtId="0" fontId="26" fillId="2" borderId="36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15" fontId="26" fillId="0" borderId="5" xfId="0" applyNumberFormat="1" applyFont="1" applyFill="1" applyBorder="1" applyAlignment="1">
      <alignment horizontal="center" vertical="center" wrapText="1"/>
    </xf>
    <xf numFmtId="0" fontId="42" fillId="4" borderId="5" xfId="0" applyFont="1" applyFill="1" applyBorder="1" applyAlignment="1">
      <alignment horizontal="center" vertical="center" wrapText="1"/>
    </xf>
    <xf numFmtId="0" fontId="42" fillId="0" borderId="5" xfId="0" applyFont="1" applyFill="1" applyBorder="1" applyAlignment="1">
      <alignment horizontal="center" vertical="center" wrapText="1"/>
    </xf>
    <xf numFmtId="0" fontId="54" fillId="2" borderId="5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15" fontId="42" fillId="4" borderId="5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55" fillId="0" borderId="7" xfId="0" applyFont="1" applyFill="1" applyBorder="1" applyAlignment="1">
      <alignment vertical="center" wrapText="1"/>
    </xf>
    <xf numFmtId="0" fontId="56" fillId="0" borderId="5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45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26" fillId="6" borderId="29" xfId="0" applyFont="1" applyFill="1" applyBorder="1" applyAlignment="1">
      <alignment horizontal="center" vertical="center" wrapText="1"/>
    </xf>
    <xf numFmtId="0" fontId="26" fillId="2" borderId="50" xfId="0" applyFont="1" applyFill="1" applyBorder="1" applyAlignment="1">
      <alignment horizontal="center" vertical="center" wrapText="1"/>
    </xf>
    <xf numFmtId="0" fontId="23" fillId="0" borderId="36" xfId="0" applyFont="1" applyBorder="1" applyAlignment="1">
      <alignment vertical="center" wrapText="1"/>
    </xf>
    <xf numFmtId="0" fontId="23" fillId="0" borderId="6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2" fillId="0" borderId="0" xfId="0" applyFont="1"/>
    <xf numFmtId="0" fontId="53" fillId="0" borderId="0" xfId="0" applyFont="1" applyAlignment="1">
      <alignment horizontal="left" vertical="center" wrapText="1"/>
    </xf>
    <xf numFmtId="0" fontId="62" fillId="0" borderId="0" xfId="0" applyFont="1" applyAlignment="1"/>
    <xf numFmtId="0" fontId="53" fillId="0" borderId="0" xfId="0" applyFont="1" applyAlignment="1">
      <alignment vertical="center" wrapText="1"/>
    </xf>
    <xf numFmtId="0" fontId="63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4" fillId="2" borderId="5" xfId="2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0" fillId="0" borderId="5" xfId="0" quotePrefix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0" fontId="44" fillId="5" borderId="5" xfId="0" applyFont="1" applyFill="1" applyBorder="1" applyAlignment="1">
      <alignment horizontal="center" vertical="center" wrapText="1"/>
    </xf>
    <xf numFmtId="15" fontId="44" fillId="0" borderId="5" xfId="0" applyNumberFormat="1" applyFont="1" applyFill="1" applyBorder="1" applyAlignment="1">
      <alignment horizontal="center" vertical="center" wrapText="1"/>
    </xf>
    <xf numFmtId="0" fontId="45" fillId="5" borderId="5" xfId="0" applyFont="1" applyFill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 wrapText="1"/>
    </xf>
    <xf numFmtId="0" fontId="61" fillId="0" borderId="5" xfId="0" applyFont="1" applyBorder="1" applyAlignment="1">
      <alignment horizontal="center"/>
    </xf>
    <xf numFmtId="0" fontId="44" fillId="7" borderId="5" xfId="0" applyFont="1" applyFill="1" applyBorder="1" applyAlignment="1">
      <alignment horizontal="center" vertical="center" wrapText="1"/>
    </xf>
    <xf numFmtId="15" fontId="44" fillId="7" borderId="5" xfId="0" applyNumberFormat="1" applyFont="1" applyFill="1" applyBorder="1" applyAlignment="1">
      <alignment horizontal="center" vertical="center" wrapText="1"/>
    </xf>
    <xf numFmtId="0" fontId="45" fillId="7" borderId="5" xfId="0" applyFont="1" applyFill="1" applyBorder="1" applyAlignment="1">
      <alignment horizontal="center" vertical="center" wrapText="1"/>
    </xf>
    <xf numFmtId="0" fontId="0" fillId="7" borderId="5" xfId="0" quotePrefix="1" applyFill="1" applyBorder="1" applyAlignment="1">
      <alignment horizontal="center" vertical="center"/>
    </xf>
    <xf numFmtId="0" fontId="61" fillId="7" borderId="5" xfId="0" applyFont="1" applyFill="1" applyBorder="1" applyAlignment="1">
      <alignment horizontal="center"/>
    </xf>
    <xf numFmtId="0" fontId="61" fillId="0" borderId="5" xfId="0" applyFont="1" applyBorder="1"/>
    <xf numFmtId="0" fontId="44" fillId="3" borderId="5" xfId="0" applyFont="1" applyFill="1" applyBorder="1" applyAlignment="1">
      <alignment horizontal="center" vertical="center" wrapText="1"/>
    </xf>
    <xf numFmtId="15" fontId="44" fillId="5" borderId="5" xfId="0" applyNumberFormat="1" applyFont="1" applyFill="1" applyBorder="1" applyAlignment="1">
      <alignment horizontal="center" vertical="center" wrapText="1"/>
    </xf>
    <xf numFmtId="0" fontId="44" fillId="5" borderId="5" xfId="0" quotePrefix="1" applyFont="1" applyFill="1" applyBorder="1" applyAlignment="1">
      <alignment horizontal="center" vertical="center" wrapText="1"/>
    </xf>
    <xf numFmtId="0" fontId="58" fillId="5" borderId="5" xfId="0" applyFont="1" applyFill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/>
    </xf>
    <xf numFmtId="0" fontId="52" fillId="0" borderId="5" xfId="0" quotePrefix="1" applyFont="1" applyBorder="1" applyAlignment="1">
      <alignment horizontal="center" vertical="center"/>
    </xf>
    <xf numFmtId="0" fontId="44" fillId="7" borderId="5" xfId="0" quotePrefix="1" applyFont="1" applyFill="1" applyBorder="1" applyAlignment="1">
      <alignment horizontal="center" vertical="center" wrapText="1"/>
    </xf>
    <xf numFmtId="0" fontId="60" fillId="7" borderId="5" xfId="0" applyFont="1" applyFill="1" applyBorder="1" applyAlignment="1">
      <alignment horizontal="center" vertical="center"/>
    </xf>
    <xf numFmtId="0" fontId="58" fillId="7" borderId="5" xfId="0" applyFont="1" applyFill="1" applyBorder="1" applyAlignment="1">
      <alignment horizontal="center" vertical="center" wrapText="1"/>
    </xf>
    <xf numFmtId="0" fontId="45" fillId="5" borderId="5" xfId="0" quotePrefix="1" applyFont="1" applyFill="1" applyBorder="1" applyAlignment="1">
      <alignment horizontal="center" vertical="center" wrapText="1"/>
    </xf>
    <xf numFmtId="0" fontId="45" fillId="7" borderId="5" xfId="0" quotePrefix="1" applyFont="1" applyFill="1" applyBorder="1" applyAlignment="1">
      <alignment horizontal="center" vertical="center" wrapText="1"/>
    </xf>
    <xf numFmtId="0" fontId="61" fillId="7" borderId="5" xfId="0" applyFont="1" applyFill="1" applyBorder="1"/>
    <xf numFmtId="0" fontId="61" fillId="0" borderId="0" xfId="0" applyFont="1"/>
    <xf numFmtId="0" fontId="26" fillId="6" borderId="29" xfId="0" applyFont="1" applyFill="1" applyBorder="1" applyAlignment="1">
      <alignment horizontal="center" vertical="center" wrapText="1"/>
    </xf>
    <xf numFmtId="0" fontId="26" fillId="2" borderId="50" xfId="0" applyFont="1" applyFill="1" applyBorder="1" applyAlignment="1">
      <alignment horizontal="center" vertical="center" wrapText="1"/>
    </xf>
    <xf numFmtId="0" fontId="61" fillId="7" borderId="5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45" fillId="0" borderId="5" xfId="0" applyFont="1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3" fillId="0" borderId="0" xfId="0" applyFont="1" applyFill="1" applyAlignment="1">
      <alignment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61" fillId="0" borderId="0" xfId="0" applyFont="1" applyFill="1" applyBorder="1"/>
    <xf numFmtId="0" fontId="44" fillId="8" borderId="5" xfId="0" applyFont="1" applyFill="1" applyBorder="1" applyAlignment="1">
      <alignment horizontal="center" vertical="center" wrapText="1"/>
    </xf>
    <xf numFmtId="15" fontId="44" fillId="8" borderId="5" xfId="0" applyNumberFormat="1" applyFont="1" applyFill="1" applyBorder="1" applyAlignment="1">
      <alignment horizontal="center" vertical="center" wrapText="1"/>
    </xf>
    <xf numFmtId="0" fontId="45" fillId="8" borderId="5" xfId="0" applyFont="1" applyFill="1" applyBorder="1" applyAlignment="1">
      <alignment horizontal="center" vertical="center" wrapText="1"/>
    </xf>
    <xf numFmtId="0" fontId="0" fillId="8" borderId="5" xfId="0" quotePrefix="1" applyFill="1" applyBorder="1" applyAlignment="1">
      <alignment horizontal="center" vertical="center"/>
    </xf>
    <xf numFmtId="0" fontId="45" fillId="8" borderId="5" xfId="0" quotePrefix="1" applyFont="1" applyFill="1" applyBorder="1" applyAlignment="1">
      <alignment horizontal="center" vertical="center" wrapText="1"/>
    </xf>
    <xf numFmtId="0" fontId="61" fillId="0" borderId="5" xfId="0" applyFont="1" applyBorder="1" applyAlignment="1">
      <alignment wrapText="1"/>
    </xf>
    <xf numFmtId="0" fontId="61" fillId="8" borderId="5" xfId="0" applyFont="1" applyFill="1" applyBorder="1"/>
    <xf numFmtId="165" fontId="23" fillId="0" borderId="35" xfId="0" applyNumberFormat="1" applyFont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58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25" fillId="0" borderId="0" xfId="0" applyFont="1" applyAlignment="1">
      <alignment horizontal="center" vertical="top" wrapText="1"/>
    </xf>
    <xf numFmtId="0" fontId="7" fillId="0" borderId="12" xfId="0" applyFont="1" applyBorder="1" applyAlignment="1">
      <alignment horizontal="left" vertical="top" wrapText="1"/>
    </xf>
    <xf numFmtId="0" fontId="11" fillId="2" borderId="27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39" fillId="2" borderId="25" xfId="0" applyFont="1" applyFill="1" applyBorder="1" applyAlignment="1">
      <alignment horizontal="center" vertical="center" wrapText="1"/>
    </xf>
    <xf numFmtId="0" fontId="39" fillId="2" borderId="28" xfId="0" applyFont="1" applyFill="1" applyBorder="1" applyAlignment="1">
      <alignment horizontal="center" vertical="center" wrapText="1"/>
    </xf>
    <xf numFmtId="0" fontId="39" fillId="2" borderId="26" xfId="0" applyFont="1" applyFill="1" applyBorder="1" applyAlignment="1">
      <alignment horizontal="center" vertical="center" wrapText="1"/>
    </xf>
    <xf numFmtId="0" fontId="39" fillId="2" borderId="29" xfId="0" applyFont="1" applyFill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/>
    </xf>
    <xf numFmtId="0" fontId="26" fillId="2" borderId="27" xfId="0" applyFont="1" applyFill="1" applyBorder="1" applyAlignment="1">
      <alignment horizontal="center" vertical="center"/>
    </xf>
    <xf numFmtId="0" fontId="26" fillId="2" borderId="30" xfId="0" applyFont="1" applyFill="1" applyBorder="1" applyAlignment="1">
      <alignment horizontal="center" vertical="center"/>
    </xf>
    <xf numFmtId="0" fontId="26" fillId="6" borderId="29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26" fillId="2" borderId="28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26" fillId="2" borderId="55" xfId="0" applyFont="1" applyFill="1" applyBorder="1" applyAlignment="1">
      <alignment horizontal="center" vertical="center" wrapText="1"/>
    </xf>
    <xf numFmtId="0" fontId="26" fillId="2" borderId="56" xfId="0" applyFont="1" applyFill="1" applyBorder="1" applyAlignment="1">
      <alignment horizontal="center" vertical="center" wrapText="1"/>
    </xf>
    <xf numFmtId="0" fontId="26" fillId="2" borderId="57" xfId="0" applyFont="1" applyFill="1" applyBorder="1" applyAlignment="1">
      <alignment horizontal="center" vertical="center" wrapText="1"/>
    </xf>
    <xf numFmtId="0" fontId="26" fillId="2" borderId="52" xfId="0" applyFont="1" applyFill="1" applyBorder="1" applyAlignment="1">
      <alignment horizontal="center" vertical="center" wrapText="1"/>
    </xf>
    <xf numFmtId="0" fontId="26" fillId="2" borderId="54" xfId="0" applyFont="1" applyFill="1" applyBorder="1" applyAlignment="1">
      <alignment horizontal="center" vertical="center" wrapText="1"/>
    </xf>
    <xf numFmtId="0" fontId="26" fillId="2" borderId="5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15" fontId="26" fillId="2" borderId="26" xfId="0" applyNumberFormat="1" applyFont="1" applyFill="1" applyBorder="1" applyAlignment="1">
      <alignment horizontal="center" vertical="center" wrapText="1"/>
    </xf>
    <xf numFmtId="15" fontId="26" fillId="2" borderId="29" xfId="0" applyNumberFormat="1" applyFont="1" applyFill="1" applyBorder="1" applyAlignment="1">
      <alignment horizontal="center" vertical="center" wrapText="1"/>
    </xf>
    <xf numFmtId="0" fontId="26" fillId="6" borderId="35" xfId="0" applyFont="1" applyFill="1" applyBorder="1" applyAlignment="1">
      <alignment horizontal="center" vertical="center" wrapText="1"/>
    </xf>
    <xf numFmtId="0" fontId="26" fillId="6" borderId="46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0" fontId="26" fillId="2" borderId="46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 wrapText="1"/>
    </xf>
    <xf numFmtId="0" fontId="42" fillId="0" borderId="60" xfId="0" applyFont="1" applyFill="1" applyBorder="1" applyAlignment="1">
      <alignment horizontal="center" vertical="center" wrapText="1"/>
    </xf>
    <xf numFmtId="0" fontId="26" fillId="2" borderId="40" xfId="0" applyFont="1" applyFill="1" applyBorder="1" applyAlignment="1">
      <alignment horizontal="center" vertical="center"/>
    </xf>
    <xf numFmtId="0" fontId="26" fillId="2" borderId="41" xfId="0" applyFont="1" applyFill="1" applyBorder="1" applyAlignment="1">
      <alignment horizontal="center" vertical="center"/>
    </xf>
    <xf numFmtId="0" fontId="26" fillId="2" borderId="29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vertical="center" wrapText="1"/>
    </xf>
    <xf numFmtId="0" fontId="44" fillId="3" borderId="5" xfId="0" applyFont="1" applyFill="1" applyBorder="1" applyAlignment="1">
      <alignment horizontal="center" vertical="center" wrapText="1"/>
    </xf>
    <xf numFmtId="15" fontId="44" fillId="3" borderId="5" xfId="0" applyNumberFormat="1" applyFont="1" applyFill="1" applyBorder="1" applyAlignment="1">
      <alignment horizontal="center" vertical="center" wrapText="1"/>
    </xf>
    <xf numFmtId="0" fontId="58" fillId="3" borderId="5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4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KEBAKARAN HUTAN LAHAN</c:v>
                </c:pt>
              </c:strCache>
            </c:strRef>
          </c:tx>
          <c:marker>
            <c:symbol val="none"/>
          </c:marker>
          <c:cat>
            <c:strRef>
              <c:f>Sheet1!$B$5:$B$16</c:f>
              <c:strCache>
                <c:ptCount val="12"/>
                <c:pt idx="0">
                  <c:v>JANUARI </c:v>
                </c:pt>
                <c:pt idx="1">
                  <c:v>FEBRUARI </c:v>
                </c:pt>
                <c:pt idx="2">
                  <c:v>MARET </c:v>
                </c:pt>
                <c:pt idx="3">
                  <c:v>APRIL </c:v>
                </c:pt>
                <c:pt idx="4">
                  <c:v>MEI </c:v>
                </c:pt>
                <c:pt idx="5">
                  <c:v>JUNI </c:v>
                </c:pt>
                <c:pt idx="6">
                  <c:v>JULI</c:v>
                </c:pt>
                <c:pt idx="7">
                  <c:v>AGUSTUS 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Sheet1!$C$5:$C$16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11</c:v>
                </c:pt>
                <c:pt idx="9">
                  <c:v>8</c:v>
                </c:pt>
                <c:pt idx="10">
                  <c:v>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4-451C-8D35-FDE1C900037B}"/>
            </c:ext>
          </c:extLst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KEBAKARAN RUMAH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Sheet1!$B$5:$B$16</c:f>
              <c:strCache>
                <c:ptCount val="12"/>
                <c:pt idx="0">
                  <c:v>JANUARI </c:v>
                </c:pt>
                <c:pt idx="1">
                  <c:v>FEBRUARI </c:v>
                </c:pt>
                <c:pt idx="2">
                  <c:v>MARET </c:v>
                </c:pt>
                <c:pt idx="3">
                  <c:v>APRIL </c:v>
                </c:pt>
                <c:pt idx="4">
                  <c:v>MEI </c:v>
                </c:pt>
                <c:pt idx="5">
                  <c:v>JUNI </c:v>
                </c:pt>
                <c:pt idx="6">
                  <c:v>JULI</c:v>
                </c:pt>
                <c:pt idx="7">
                  <c:v>AGUSTUS 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Sheet1!$D$5:$D$16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14-451C-8D35-FDE1C900037B}"/>
            </c:ext>
          </c:extLst>
        </c:ser>
        <c:ser>
          <c:idx val="2"/>
          <c:order val="2"/>
          <c:tx>
            <c:strRef>
              <c:f>Sheet1!$E$4</c:f>
              <c:strCache>
                <c:ptCount val="1"/>
                <c:pt idx="0">
                  <c:v>CUACA EKSTRIM</c:v>
                </c:pt>
              </c:strCache>
            </c:strRef>
          </c:tx>
          <c:marker>
            <c:symbol val="none"/>
          </c:marker>
          <c:cat>
            <c:strRef>
              <c:f>Sheet1!$B$5:$B$16</c:f>
              <c:strCache>
                <c:ptCount val="12"/>
                <c:pt idx="0">
                  <c:v>JANUARI </c:v>
                </c:pt>
                <c:pt idx="1">
                  <c:v>FEBRUARI </c:v>
                </c:pt>
                <c:pt idx="2">
                  <c:v>MARET </c:v>
                </c:pt>
                <c:pt idx="3">
                  <c:v>APRIL </c:v>
                </c:pt>
                <c:pt idx="4">
                  <c:v>MEI </c:v>
                </c:pt>
                <c:pt idx="5">
                  <c:v>JUNI </c:v>
                </c:pt>
                <c:pt idx="6">
                  <c:v>JULI</c:v>
                </c:pt>
                <c:pt idx="7">
                  <c:v>AGUSTUS 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Sheet1!$E$5:$E$16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14-451C-8D35-FDE1C900037B}"/>
            </c:ext>
          </c:extLst>
        </c:ser>
        <c:ser>
          <c:idx val="3"/>
          <c:order val="3"/>
          <c:tx>
            <c:strRef>
              <c:f>Sheet1!$F$4</c:f>
              <c:strCache>
                <c:ptCount val="1"/>
                <c:pt idx="0">
                  <c:v>BANJIR </c:v>
                </c:pt>
              </c:strCache>
            </c:strRef>
          </c:tx>
          <c:marker>
            <c:symbol val="none"/>
          </c:marker>
          <c:cat>
            <c:strRef>
              <c:f>Sheet1!$B$5:$B$16</c:f>
              <c:strCache>
                <c:ptCount val="12"/>
                <c:pt idx="0">
                  <c:v>JANUARI </c:v>
                </c:pt>
                <c:pt idx="1">
                  <c:v>FEBRUARI </c:v>
                </c:pt>
                <c:pt idx="2">
                  <c:v>MARET </c:v>
                </c:pt>
                <c:pt idx="3">
                  <c:v>APRIL </c:v>
                </c:pt>
                <c:pt idx="4">
                  <c:v>MEI </c:v>
                </c:pt>
                <c:pt idx="5">
                  <c:v>JUNI </c:v>
                </c:pt>
                <c:pt idx="6">
                  <c:v>JULI</c:v>
                </c:pt>
                <c:pt idx="7">
                  <c:v>AGUSTUS 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Sheet1!$F$5:$F$16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14-451C-8D35-FDE1C900037B}"/>
            </c:ext>
          </c:extLst>
        </c:ser>
        <c:ser>
          <c:idx val="4"/>
          <c:order val="4"/>
          <c:tx>
            <c:strRef>
              <c:f>Sheet1!$G$4</c:f>
              <c:strCache>
                <c:ptCount val="1"/>
                <c:pt idx="0">
                  <c:v>TANAH LONGSOR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Sheet1!$B$5:$B$16</c:f>
              <c:strCache>
                <c:ptCount val="12"/>
                <c:pt idx="0">
                  <c:v>JANUARI </c:v>
                </c:pt>
                <c:pt idx="1">
                  <c:v>FEBRUARI </c:v>
                </c:pt>
                <c:pt idx="2">
                  <c:v>MARET </c:v>
                </c:pt>
                <c:pt idx="3">
                  <c:v>APRIL </c:v>
                </c:pt>
                <c:pt idx="4">
                  <c:v>MEI </c:v>
                </c:pt>
                <c:pt idx="5">
                  <c:v>JUNI </c:v>
                </c:pt>
                <c:pt idx="6">
                  <c:v>JULI</c:v>
                </c:pt>
                <c:pt idx="7">
                  <c:v>AGUSTUS 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Sheet1!$G$5:$G$16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14-451C-8D35-FDE1C900037B}"/>
            </c:ext>
          </c:extLst>
        </c:ser>
        <c:ser>
          <c:idx val="5"/>
          <c:order val="5"/>
          <c:tx>
            <c:strRef>
              <c:f>Sheet1!$H$4</c:f>
              <c:strCache>
                <c:ptCount val="1"/>
                <c:pt idx="0">
                  <c:v>ORANG HILANG </c:v>
                </c:pt>
              </c:strCache>
            </c:strRef>
          </c:tx>
          <c:marker>
            <c:symbol val="none"/>
          </c:marker>
          <c:cat>
            <c:strRef>
              <c:f>Sheet1!$B$5:$B$16</c:f>
              <c:strCache>
                <c:ptCount val="12"/>
                <c:pt idx="0">
                  <c:v>JANUARI </c:v>
                </c:pt>
                <c:pt idx="1">
                  <c:v>FEBRUARI </c:v>
                </c:pt>
                <c:pt idx="2">
                  <c:v>MARET </c:v>
                </c:pt>
                <c:pt idx="3">
                  <c:v>APRIL </c:v>
                </c:pt>
                <c:pt idx="4">
                  <c:v>MEI </c:v>
                </c:pt>
                <c:pt idx="5">
                  <c:v>JUNI </c:v>
                </c:pt>
                <c:pt idx="6">
                  <c:v>JULI</c:v>
                </c:pt>
                <c:pt idx="7">
                  <c:v>AGUSTUS 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Sheet1!$H$5:$H$16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14-451C-8D35-FDE1C900037B}"/>
            </c:ext>
          </c:extLst>
        </c:ser>
        <c:ser>
          <c:idx val="6"/>
          <c:order val="6"/>
          <c:tx>
            <c:strRef>
              <c:f>Sheet1!$I$4</c:f>
              <c:strCache>
                <c:ptCount val="1"/>
                <c:pt idx="0">
                  <c:v>GEMPA BUMI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Sheet1!$B$5:$B$16</c:f>
              <c:strCache>
                <c:ptCount val="12"/>
                <c:pt idx="0">
                  <c:v>JANUARI </c:v>
                </c:pt>
                <c:pt idx="1">
                  <c:v>FEBRUARI </c:v>
                </c:pt>
                <c:pt idx="2">
                  <c:v>MARET </c:v>
                </c:pt>
                <c:pt idx="3">
                  <c:v>APRIL </c:v>
                </c:pt>
                <c:pt idx="4">
                  <c:v>MEI </c:v>
                </c:pt>
                <c:pt idx="5">
                  <c:v>JUNI </c:v>
                </c:pt>
                <c:pt idx="6">
                  <c:v>JULI</c:v>
                </c:pt>
                <c:pt idx="7">
                  <c:v>AGUSTUS 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Sheet1!$I$5:$I$16</c:f>
              <c:numCache>
                <c:formatCode>General</c:formatCode>
                <c:ptCount val="12"/>
                <c:pt idx="0">
                  <c:v>14</c:v>
                </c:pt>
                <c:pt idx="1">
                  <c:v>10</c:v>
                </c:pt>
                <c:pt idx="2">
                  <c:v>51</c:v>
                </c:pt>
                <c:pt idx="3">
                  <c:v>51</c:v>
                </c:pt>
                <c:pt idx="4">
                  <c:v>36</c:v>
                </c:pt>
                <c:pt idx="5">
                  <c:v>21</c:v>
                </c:pt>
                <c:pt idx="6">
                  <c:v>21</c:v>
                </c:pt>
                <c:pt idx="7">
                  <c:v>9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14-451C-8D35-FDE1C9000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245824"/>
        <c:axId val="223247360"/>
      </c:lineChart>
      <c:catAx>
        <c:axId val="223245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3247360"/>
        <c:crosses val="autoZero"/>
        <c:auto val="1"/>
        <c:lblAlgn val="ctr"/>
        <c:lblOffset val="100"/>
        <c:noMultiLvlLbl val="0"/>
      </c:catAx>
      <c:valAx>
        <c:axId val="223247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3245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07/relationships/hdphoto" Target="../media/hdphoto2.wdp"/><Relationship Id="rId1" Type="http://schemas.openxmlformats.org/officeDocument/2006/relationships/image" Target="../media/image2.png"/><Relationship Id="rId4" Type="http://schemas.microsoft.com/office/2007/relationships/hdphoto" Target="../media/hdphoto1.wdp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47626</xdr:colOff>
      <xdr:row>19</xdr:row>
      <xdr:rowOff>161926</xdr:rowOff>
    </xdr:from>
    <xdr:to>
      <xdr:col>7</xdr:col>
      <xdr:colOff>1276350</xdr:colOff>
      <xdr:row>22</xdr:row>
      <xdr:rowOff>85726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407" b="92593" l="10920" r="95690">
                      <a14:foregroundMark x1="52299" y1="10926" x2="54310" y2="13519"/>
                      <a14:foregroundMark x1="53161" y1="10556" x2="53161" y2="10556"/>
                      <a14:foregroundMark x1="54310" y1="10926" x2="55077" y2="12778"/>
                      <a14:foregroundMark x1="55077" y1="12778" x2="55077" y2="12778"/>
                      <a14:foregroundMark x1="50000" y1="54259" x2="50000" y2="55926"/>
                      <a14:foregroundMark x1="50383" y1="53889" x2="50575" y2="50556"/>
                      <a14:foregroundMark x1="48084" y1="53889" x2="48084" y2="53889"/>
                      <a14:backgroundMark x1="19157" y1="72037" x2="19157" y2="72037"/>
                      <a14:backgroundMark x1="20594" y1="70556" x2="38793" y2="49815"/>
                      <a14:backgroundMark x1="34100" y1="41667" x2="42433" y2="34074"/>
                      <a14:backgroundMark x1="53161" y1="51667" x2="52586" y2="46111"/>
                    </a14:backgroundRemoval>
                  </a14:imgEffect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272" t="4123" r="4251" b="4791"/>
        <a:stretch/>
      </xdr:blipFill>
      <xdr:spPr bwMode="auto">
        <a:xfrm>
          <a:off x="6667501" y="5772151"/>
          <a:ext cx="1228724" cy="685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190500</xdr:colOff>
      <xdr:row>19</xdr:row>
      <xdr:rowOff>76200</xdr:rowOff>
    </xdr:from>
    <xdr:to>
      <xdr:col>7</xdr:col>
      <xdr:colOff>619125</xdr:colOff>
      <xdr:row>24</xdr:row>
      <xdr:rowOff>38100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Texturizer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5686425"/>
          <a:ext cx="1181100" cy="113347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523875</xdr:colOff>
      <xdr:row>10</xdr:row>
      <xdr:rowOff>161926</xdr:rowOff>
    </xdr:from>
    <xdr:to>
      <xdr:col>20</xdr:col>
      <xdr:colOff>543126</xdr:colOff>
      <xdr:row>19</xdr:row>
      <xdr:rowOff>29144</xdr:rowOff>
    </xdr:to>
    <xdr:pic>
      <xdr:nvPicPr>
        <xdr:cNvPr id="2" name="Picture 1" descr="lutim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grayscl/>
        </a:blip>
        <a:srcRect/>
        <a:stretch>
          <a:fillRect/>
        </a:stretch>
      </xdr:blipFill>
      <xdr:spPr bwMode="auto">
        <a:xfrm>
          <a:off x="11496675" y="3800476"/>
          <a:ext cx="1238451" cy="158171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2</xdr:col>
      <xdr:colOff>466725</xdr:colOff>
      <xdr:row>8</xdr:row>
      <xdr:rowOff>38100</xdr:rowOff>
    </xdr:from>
    <xdr:to>
      <xdr:col>6</xdr:col>
      <xdr:colOff>285750</xdr:colOff>
      <xdr:row>20</xdr:row>
      <xdr:rowOff>57150</xdr:rowOff>
    </xdr:to>
    <xdr:pic>
      <xdr:nvPicPr>
        <xdr:cNvPr id="3" name="Picture 2" descr="G:\3aba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grayscl/>
        </a:blip>
        <a:srcRect/>
        <a:stretch>
          <a:fillRect/>
        </a:stretch>
      </xdr:blipFill>
      <xdr:spPr bwMode="auto">
        <a:xfrm>
          <a:off x="1685925" y="2971800"/>
          <a:ext cx="2257425" cy="230505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85723</xdr:colOff>
      <xdr:row>18</xdr:row>
      <xdr:rowOff>19050</xdr:rowOff>
    </xdr:from>
    <xdr:to>
      <xdr:col>8</xdr:col>
      <xdr:colOff>542924</xdr:colOff>
      <xdr:row>44</xdr:row>
      <xdr:rowOff>123825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130175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73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06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130175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73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06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130175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73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06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130175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73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06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130175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73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06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130175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73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2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6</xdr:row>
      <xdr:rowOff>0</xdr:rowOff>
    </xdr:from>
    <xdr:to>
      <xdr:col>2</xdr:col>
      <xdr:colOff>181330</xdr:colOff>
      <xdr:row>6</xdr:row>
      <xdr:rowOff>134938</xdr:rowOff>
    </xdr:to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4057650" y="1076325"/>
          <a:ext cx="219430" cy="306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F08F7DAE-C205-4313-AE57-E9BC26F1D8C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DE619694-750C-4694-9B7A-435958087CA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8" name="Rectangle 3">
          <a:extLst>
            <a:ext uri="{FF2B5EF4-FFF2-40B4-BE49-F238E27FC236}">
              <a16:creationId xmlns:a16="http://schemas.microsoft.com/office/drawing/2014/main" id="{0B9059BD-51F0-40D1-B7CF-15A272CC1A6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9" name="Rectangle 1">
          <a:extLst>
            <a:ext uri="{FF2B5EF4-FFF2-40B4-BE49-F238E27FC236}">
              <a16:creationId xmlns:a16="http://schemas.microsoft.com/office/drawing/2014/main" id="{9CEEB77F-5F3A-43BB-8EE3-EFD03F65B68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30" name="Rectangle 1">
          <a:extLst>
            <a:ext uri="{FF2B5EF4-FFF2-40B4-BE49-F238E27FC236}">
              <a16:creationId xmlns:a16="http://schemas.microsoft.com/office/drawing/2014/main" id="{4BA69671-B5D2-4EDC-A035-E12806CA145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31" name="Rectangle 1">
          <a:extLst>
            <a:ext uri="{FF2B5EF4-FFF2-40B4-BE49-F238E27FC236}">
              <a16:creationId xmlns:a16="http://schemas.microsoft.com/office/drawing/2014/main" id="{D9E7AE0E-5713-4DF1-BC90-D6F7F3587BD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32" name="Rectangle 3">
          <a:extLst>
            <a:ext uri="{FF2B5EF4-FFF2-40B4-BE49-F238E27FC236}">
              <a16:creationId xmlns:a16="http://schemas.microsoft.com/office/drawing/2014/main" id="{0EE00476-3B8B-488F-AAFA-C07A862F96C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33" name="Rectangle 1">
          <a:extLst>
            <a:ext uri="{FF2B5EF4-FFF2-40B4-BE49-F238E27FC236}">
              <a16:creationId xmlns:a16="http://schemas.microsoft.com/office/drawing/2014/main" id="{0BCE021B-820C-49F6-9EAB-EFD7FACB702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24D688BE-E04A-4DAE-932E-A19181B074F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35" name="Rectangle 1">
          <a:extLst>
            <a:ext uri="{FF2B5EF4-FFF2-40B4-BE49-F238E27FC236}">
              <a16:creationId xmlns:a16="http://schemas.microsoft.com/office/drawing/2014/main" id="{D9488EE5-0146-4545-9AC0-5EDFF4544D7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36" name="Rectangle 1">
          <a:extLst>
            <a:ext uri="{FF2B5EF4-FFF2-40B4-BE49-F238E27FC236}">
              <a16:creationId xmlns:a16="http://schemas.microsoft.com/office/drawing/2014/main" id="{68721186-FCFB-468E-A995-F0C93EAC5A1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37" name="Rectangle 1">
          <a:extLst>
            <a:ext uri="{FF2B5EF4-FFF2-40B4-BE49-F238E27FC236}">
              <a16:creationId xmlns:a16="http://schemas.microsoft.com/office/drawing/2014/main" id="{60A4DA37-BE24-45FF-9F72-2E3310C7668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38" name="Rectangle 1">
          <a:extLst>
            <a:ext uri="{FF2B5EF4-FFF2-40B4-BE49-F238E27FC236}">
              <a16:creationId xmlns:a16="http://schemas.microsoft.com/office/drawing/2014/main" id="{992B457D-6D76-4EF4-B2D5-AE285F12C7F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39" name="Rectangle 1">
          <a:extLst>
            <a:ext uri="{FF2B5EF4-FFF2-40B4-BE49-F238E27FC236}">
              <a16:creationId xmlns:a16="http://schemas.microsoft.com/office/drawing/2014/main" id="{175A0D25-9371-4295-8224-955ED60AE31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0" name="Rectangle 1">
          <a:extLst>
            <a:ext uri="{FF2B5EF4-FFF2-40B4-BE49-F238E27FC236}">
              <a16:creationId xmlns:a16="http://schemas.microsoft.com/office/drawing/2014/main" id="{DFC665B1-F134-46F4-9EE8-6700E90CBDE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1" name="Rectangle 1">
          <a:extLst>
            <a:ext uri="{FF2B5EF4-FFF2-40B4-BE49-F238E27FC236}">
              <a16:creationId xmlns:a16="http://schemas.microsoft.com/office/drawing/2014/main" id="{04AEE63D-9535-4364-8F69-E06A0FF3CEE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2" name="Rectangle 3">
          <a:extLst>
            <a:ext uri="{FF2B5EF4-FFF2-40B4-BE49-F238E27FC236}">
              <a16:creationId xmlns:a16="http://schemas.microsoft.com/office/drawing/2014/main" id="{91275E45-11DC-4138-842F-967DB089F7A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43" name="Rectangle 1">
          <a:extLst>
            <a:ext uri="{FF2B5EF4-FFF2-40B4-BE49-F238E27FC236}">
              <a16:creationId xmlns:a16="http://schemas.microsoft.com/office/drawing/2014/main" id="{350119DD-9808-4600-AD36-2392BF5B601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4" name="Rectangle 1">
          <a:extLst>
            <a:ext uri="{FF2B5EF4-FFF2-40B4-BE49-F238E27FC236}">
              <a16:creationId xmlns:a16="http://schemas.microsoft.com/office/drawing/2014/main" id="{CC418BF2-8292-4696-BD5D-4C86AAFAB08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45" name="Rectangle 1">
          <a:extLst>
            <a:ext uri="{FF2B5EF4-FFF2-40B4-BE49-F238E27FC236}">
              <a16:creationId xmlns:a16="http://schemas.microsoft.com/office/drawing/2014/main" id="{B7AB2296-97A8-454A-B4A2-AFE4F7B4CC7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6" name="Rectangle 1">
          <a:extLst>
            <a:ext uri="{FF2B5EF4-FFF2-40B4-BE49-F238E27FC236}">
              <a16:creationId xmlns:a16="http://schemas.microsoft.com/office/drawing/2014/main" id="{E816807B-8322-42BD-8EF0-562F452FC88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47" name="Rectangle 1">
          <a:extLst>
            <a:ext uri="{FF2B5EF4-FFF2-40B4-BE49-F238E27FC236}">
              <a16:creationId xmlns:a16="http://schemas.microsoft.com/office/drawing/2014/main" id="{2165CE26-7279-48FA-BBCD-849AB827FBE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8" name="Rectangle 1">
          <a:extLst>
            <a:ext uri="{FF2B5EF4-FFF2-40B4-BE49-F238E27FC236}">
              <a16:creationId xmlns:a16="http://schemas.microsoft.com/office/drawing/2014/main" id="{EC0FEDB6-EB25-484F-976B-14F667C6F5E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49" name="Rectangle 1">
          <a:extLst>
            <a:ext uri="{FF2B5EF4-FFF2-40B4-BE49-F238E27FC236}">
              <a16:creationId xmlns:a16="http://schemas.microsoft.com/office/drawing/2014/main" id="{AA9015FD-12C2-4FAE-A55E-8C1CD292729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0" name="Rectangle 1">
          <a:extLst>
            <a:ext uri="{FF2B5EF4-FFF2-40B4-BE49-F238E27FC236}">
              <a16:creationId xmlns:a16="http://schemas.microsoft.com/office/drawing/2014/main" id="{1BCE4049-D3C8-4A90-B11C-2C6CE62C145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51" name="Rectangle 1">
          <a:extLst>
            <a:ext uri="{FF2B5EF4-FFF2-40B4-BE49-F238E27FC236}">
              <a16:creationId xmlns:a16="http://schemas.microsoft.com/office/drawing/2014/main" id="{2D41FC73-5630-4F2C-8763-21F83C06887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2" name="Rectangle 1">
          <a:extLst>
            <a:ext uri="{FF2B5EF4-FFF2-40B4-BE49-F238E27FC236}">
              <a16:creationId xmlns:a16="http://schemas.microsoft.com/office/drawing/2014/main" id="{4532856E-2DCB-4654-A6D6-5A0645F1367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53" name="Rectangle 1">
          <a:extLst>
            <a:ext uri="{FF2B5EF4-FFF2-40B4-BE49-F238E27FC236}">
              <a16:creationId xmlns:a16="http://schemas.microsoft.com/office/drawing/2014/main" id="{D51A5411-2771-4942-91C0-20F8CFFAA92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4" name="Rectangle 1">
          <a:extLst>
            <a:ext uri="{FF2B5EF4-FFF2-40B4-BE49-F238E27FC236}">
              <a16:creationId xmlns:a16="http://schemas.microsoft.com/office/drawing/2014/main" id="{4AB11289-3C5D-43FA-A161-4E05F152DBE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5" name="Rectangle 1">
          <a:extLst>
            <a:ext uri="{FF2B5EF4-FFF2-40B4-BE49-F238E27FC236}">
              <a16:creationId xmlns:a16="http://schemas.microsoft.com/office/drawing/2014/main" id="{EE5F20FC-5820-477A-B8B2-A9F307AF423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6" name="Rectangle 3">
          <a:extLst>
            <a:ext uri="{FF2B5EF4-FFF2-40B4-BE49-F238E27FC236}">
              <a16:creationId xmlns:a16="http://schemas.microsoft.com/office/drawing/2014/main" id="{AD042942-8C06-4825-BA0C-5325E4D8906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7" name="Rectangle 1">
          <a:extLst>
            <a:ext uri="{FF2B5EF4-FFF2-40B4-BE49-F238E27FC236}">
              <a16:creationId xmlns:a16="http://schemas.microsoft.com/office/drawing/2014/main" id="{E760C707-E7DF-4E5B-A8AD-4DE143C3881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8" name="Rectangle 1">
          <a:extLst>
            <a:ext uri="{FF2B5EF4-FFF2-40B4-BE49-F238E27FC236}">
              <a16:creationId xmlns:a16="http://schemas.microsoft.com/office/drawing/2014/main" id="{197EA69C-5E59-42C7-B248-7B177BBBF7C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9" name="Rectangle 1">
          <a:extLst>
            <a:ext uri="{FF2B5EF4-FFF2-40B4-BE49-F238E27FC236}">
              <a16:creationId xmlns:a16="http://schemas.microsoft.com/office/drawing/2014/main" id="{5D16EF2F-8752-4AF4-ABBA-4032C7D28AE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60" name="Rectangle 1">
          <a:extLst>
            <a:ext uri="{FF2B5EF4-FFF2-40B4-BE49-F238E27FC236}">
              <a16:creationId xmlns:a16="http://schemas.microsoft.com/office/drawing/2014/main" id="{9A199FCC-AF89-4F15-80EC-C0405FDDB10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61" name="Rectangle 1">
          <a:extLst>
            <a:ext uri="{FF2B5EF4-FFF2-40B4-BE49-F238E27FC236}">
              <a16:creationId xmlns:a16="http://schemas.microsoft.com/office/drawing/2014/main" id="{D05B3993-5140-4A45-BA63-1AE4CC41179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62" name="Rectangle 1">
          <a:extLst>
            <a:ext uri="{FF2B5EF4-FFF2-40B4-BE49-F238E27FC236}">
              <a16:creationId xmlns:a16="http://schemas.microsoft.com/office/drawing/2014/main" id="{BE62738E-3976-424D-A3C0-DFE81E0E9ED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63" name="Rectangle 1">
          <a:extLst>
            <a:ext uri="{FF2B5EF4-FFF2-40B4-BE49-F238E27FC236}">
              <a16:creationId xmlns:a16="http://schemas.microsoft.com/office/drawing/2014/main" id="{43CEE158-94E7-4707-8AFE-0522C14E9FF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64" name="Rectangle 3">
          <a:extLst>
            <a:ext uri="{FF2B5EF4-FFF2-40B4-BE49-F238E27FC236}">
              <a16:creationId xmlns:a16="http://schemas.microsoft.com/office/drawing/2014/main" id="{2C0897F0-0CE2-496F-8AA7-AF29897412E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65" name="Rectangle 1">
          <a:extLst>
            <a:ext uri="{FF2B5EF4-FFF2-40B4-BE49-F238E27FC236}">
              <a16:creationId xmlns:a16="http://schemas.microsoft.com/office/drawing/2014/main" id="{B11DDA15-8783-43E9-B104-8092519D71B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66" name="Rectangle 1">
          <a:extLst>
            <a:ext uri="{FF2B5EF4-FFF2-40B4-BE49-F238E27FC236}">
              <a16:creationId xmlns:a16="http://schemas.microsoft.com/office/drawing/2014/main" id="{0DEA3ADA-C46F-4767-9DB5-B8935831F98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67" name="Rectangle 1">
          <a:extLst>
            <a:ext uri="{FF2B5EF4-FFF2-40B4-BE49-F238E27FC236}">
              <a16:creationId xmlns:a16="http://schemas.microsoft.com/office/drawing/2014/main" id="{8A517A8C-483A-42AE-9725-F0316FCF937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68" name="Rectangle 3">
          <a:extLst>
            <a:ext uri="{FF2B5EF4-FFF2-40B4-BE49-F238E27FC236}">
              <a16:creationId xmlns:a16="http://schemas.microsoft.com/office/drawing/2014/main" id="{045031EB-CBA0-46AE-BD40-07B851C925F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69" name="Rectangle 1">
          <a:extLst>
            <a:ext uri="{FF2B5EF4-FFF2-40B4-BE49-F238E27FC236}">
              <a16:creationId xmlns:a16="http://schemas.microsoft.com/office/drawing/2014/main" id="{94CC83A3-557D-44D8-9072-D74B123EA03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70" name="Rectangle 1">
          <a:extLst>
            <a:ext uri="{FF2B5EF4-FFF2-40B4-BE49-F238E27FC236}">
              <a16:creationId xmlns:a16="http://schemas.microsoft.com/office/drawing/2014/main" id="{D3FE31C1-236B-42BE-A74A-CC8184838B3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71" name="Rectangle 1">
          <a:extLst>
            <a:ext uri="{FF2B5EF4-FFF2-40B4-BE49-F238E27FC236}">
              <a16:creationId xmlns:a16="http://schemas.microsoft.com/office/drawing/2014/main" id="{4B540642-E29F-4270-AFB3-4313638D35D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72" name="Rectangle 1">
          <a:extLst>
            <a:ext uri="{FF2B5EF4-FFF2-40B4-BE49-F238E27FC236}">
              <a16:creationId xmlns:a16="http://schemas.microsoft.com/office/drawing/2014/main" id="{9C6508DF-1257-4AB4-B5CD-BEF580E7310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73" name="Rectangle 1">
          <a:extLst>
            <a:ext uri="{FF2B5EF4-FFF2-40B4-BE49-F238E27FC236}">
              <a16:creationId xmlns:a16="http://schemas.microsoft.com/office/drawing/2014/main" id="{397B044A-767F-4D4C-8F4A-FF971EC8231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118139</xdr:rowOff>
    </xdr:to>
    <xdr:sp macro="" textlink="">
      <xdr:nvSpPr>
        <xdr:cNvPr id="74" name="Rectangle 1">
          <a:extLst>
            <a:ext uri="{FF2B5EF4-FFF2-40B4-BE49-F238E27FC236}">
              <a16:creationId xmlns:a16="http://schemas.microsoft.com/office/drawing/2014/main" id="{92F35799-0EB1-441C-82C9-ACE1D4EF4332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124489</xdr:rowOff>
    </xdr:to>
    <xdr:sp macro="" textlink="">
      <xdr:nvSpPr>
        <xdr:cNvPr id="75" name="Rectangle 1">
          <a:extLst>
            <a:ext uri="{FF2B5EF4-FFF2-40B4-BE49-F238E27FC236}">
              <a16:creationId xmlns:a16="http://schemas.microsoft.com/office/drawing/2014/main" id="{3804E327-2E4B-4392-9B3C-AFBD8EAC02F0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76" name="Rectangle 3">
          <a:extLst>
            <a:ext uri="{FF2B5EF4-FFF2-40B4-BE49-F238E27FC236}">
              <a16:creationId xmlns:a16="http://schemas.microsoft.com/office/drawing/2014/main" id="{8059ADEA-7619-4931-A60C-6D41E665C929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77" name="Rectangle 1">
          <a:extLst>
            <a:ext uri="{FF2B5EF4-FFF2-40B4-BE49-F238E27FC236}">
              <a16:creationId xmlns:a16="http://schemas.microsoft.com/office/drawing/2014/main" id="{00219633-F949-45A8-80FD-28F3D206BB91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78" name="Rectangle 1">
          <a:extLst>
            <a:ext uri="{FF2B5EF4-FFF2-40B4-BE49-F238E27FC236}">
              <a16:creationId xmlns:a16="http://schemas.microsoft.com/office/drawing/2014/main" id="{327ABEE6-A755-43D2-B9A3-A36ACFE8742A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79" name="Rectangle 1">
          <a:extLst>
            <a:ext uri="{FF2B5EF4-FFF2-40B4-BE49-F238E27FC236}">
              <a16:creationId xmlns:a16="http://schemas.microsoft.com/office/drawing/2014/main" id="{EC2BB91A-1E4D-4651-8BAE-9CA731AA4641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80" name="Rectangle 3">
          <a:extLst>
            <a:ext uri="{FF2B5EF4-FFF2-40B4-BE49-F238E27FC236}">
              <a16:creationId xmlns:a16="http://schemas.microsoft.com/office/drawing/2014/main" id="{CCCE9DA0-1C4B-4186-8767-C506AEF4AFC3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81" name="Rectangle 1">
          <a:extLst>
            <a:ext uri="{FF2B5EF4-FFF2-40B4-BE49-F238E27FC236}">
              <a16:creationId xmlns:a16="http://schemas.microsoft.com/office/drawing/2014/main" id="{67A0899A-F3EA-4031-AF0B-D449C7D5E1B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82" name="Rectangle 1">
          <a:extLst>
            <a:ext uri="{FF2B5EF4-FFF2-40B4-BE49-F238E27FC236}">
              <a16:creationId xmlns:a16="http://schemas.microsoft.com/office/drawing/2014/main" id="{A29490A4-DA08-4611-A9B3-29408211D912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83" name="Rectangle 1">
          <a:extLst>
            <a:ext uri="{FF2B5EF4-FFF2-40B4-BE49-F238E27FC236}">
              <a16:creationId xmlns:a16="http://schemas.microsoft.com/office/drawing/2014/main" id="{F99BBCB8-A67B-4719-BC77-DCE5E86376CE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84" name="Rectangle 1">
          <a:extLst>
            <a:ext uri="{FF2B5EF4-FFF2-40B4-BE49-F238E27FC236}">
              <a16:creationId xmlns:a16="http://schemas.microsoft.com/office/drawing/2014/main" id="{E48D5EFC-8EA8-4654-A8FB-81CAE4F7DC79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85" name="Rectangle 1">
          <a:extLst>
            <a:ext uri="{FF2B5EF4-FFF2-40B4-BE49-F238E27FC236}">
              <a16:creationId xmlns:a16="http://schemas.microsoft.com/office/drawing/2014/main" id="{D31BEB78-C482-4308-8CBC-F1FB97131BFF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86" name="Rectangle 1">
          <a:extLst>
            <a:ext uri="{FF2B5EF4-FFF2-40B4-BE49-F238E27FC236}">
              <a16:creationId xmlns:a16="http://schemas.microsoft.com/office/drawing/2014/main" id="{C5BC74E6-40C0-4885-A29C-5FF4EE2852A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87" name="Rectangle 1">
          <a:extLst>
            <a:ext uri="{FF2B5EF4-FFF2-40B4-BE49-F238E27FC236}">
              <a16:creationId xmlns:a16="http://schemas.microsoft.com/office/drawing/2014/main" id="{B25E4644-6F17-4DE5-82AD-7E6535472FD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88" name="Rectangle 1">
          <a:extLst>
            <a:ext uri="{FF2B5EF4-FFF2-40B4-BE49-F238E27FC236}">
              <a16:creationId xmlns:a16="http://schemas.microsoft.com/office/drawing/2014/main" id="{4910AF55-D3CA-4E23-B952-8133F0E38EE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89" name="Rectangle 1">
          <a:extLst>
            <a:ext uri="{FF2B5EF4-FFF2-40B4-BE49-F238E27FC236}">
              <a16:creationId xmlns:a16="http://schemas.microsoft.com/office/drawing/2014/main" id="{086F5B4C-BC95-4130-B714-25FA5876D60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90" name="Rectangle 1">
          <a:extLst>
            <a:ext uri="{FF2B5EF4-FFF2-40B4-BE49-F238E27FC236}">
              <a16:creationId xmlns:a16="http://schemas.microsoft.com/office/drawing/2014/main" id="{1AC162C1-1EF2-448A-9B67-3A4BD317FB8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91" name="Rectangle 1">
          <a:extLst>
            <a:ext uri="{FF2B5EF4-FFF2-40B4-BE49-F238E27FC236}">
              <a16:creationId xmlns:a16="http://schemas.microsoft.com/office/drawing/2014/main" id="{AA5C74A7-897A-4FDE-9077-616247D564C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92" name="Rectangle 3">
          <a:extLst>
            <a:ext uri="{FF2B5EF4-FFF2-40B4-BE49-F238E27FC236}">
              <a16:creationId xmlns:a16="http://schemas.microsoft.com/office/drawing/2014/main" id="{55DE2786-ACCA-4DB4-B52F-DD8DC1D1F39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93" name="Rectangle 1">
          <a:extLst>
            <a:ext uri="{FF2B5EF4-FFF2-40B4-BE49-F238E27FC236}">
              <a16:creationId xmlns:a16="http://schemas.microsoft.com/office/drawing/2014/main" id="{8E21CB97-7815-4E52-9B44-61AB480DF6B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94" name="Rectangle 1">
          <a:extLst>
            <a:ext uri="{FF2B5EF4-FFF2-40B4-BE49-F238E27FC236}">
              <a16:creationId xmlns:a16="http://schemas.microsoft.com/office/drawing/2014/main" id="{B4C3D9ED-1FBC-4165-94CF-688067745F1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95" name="Rectangle 1">
          <a:extLst>
            <a:ext uri="{FF2B5EF4-FFF2-40B4-BE49-F238E27FC236}">
              <a16:creationId xmlns:a16="http://schemas.microsoft.com/office/drawing/2014/main" id="{462B64E1-0EF5-4EC9-81CC-63C0C6F27D3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96" name="Rectangle 3">
          <a:extLst>
            <a:ext uri="{FF2B5EF4-FFF2-40B4-BE49-F238E27FC236}">
              <a16:creationId xmlns:a16="http://schemas.microsoft.com/office/drawing/2014/main" id="{21D4C8DF-B9EA-4852-9E29-1884F93F4EF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97" name="Rectangle 1">
          <a:extLst>
            <a:ext uri="{FF2B5EF4-FFF2-40B4-BE49-F238E27FC236}">
              <a16:creationId xmlns:a16="http://schemas.microsoft.com/office/drawing/2014/main" id="{47569D22-FF74-47CB-A387-1763A02ADA6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98" name="Rectangle 1">
          <a:extLst>
            <a:ext uri="{FF2B5EF4-FFF2-40B4-BE49-F238E27FC236}">
              <a16:creationId xmlns:a16="http://schemas.microsoft.com/office/drawing/2014/main" id="{DE4BAA17-5D1F-4371-B0BB-00050425E4C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99" name="Rectangle 1">
          <a:extLst>
            <a:ext uri="{FF2B5EF4-FFF2-40B4-BE49-F238E27FC236}">
              <a16:creationId xmlns:a16="http://schemas.microsoft.com/office/drawing/2014/main" id="{FCB92685-2A17-4D87-9009-6D8530DAF28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00" name="Rectangle 1">
          <a:extLst>
            <a:ext uri="{FF2B5EF4-FFF2-40B4-BE49-F238E27FC236}">
              <a16:creationId xmlns:a16="http://schemas.microsoft.com/office/drawing/2014/main" id="{D6C1EF96-4F7E-42A8-B438-C71240DC556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01" name="Rectangle 1">
          <a:extLst>
            <a:ext uri="{FF2B5EF4-FFF2-40B4-BE49-F238E27FC236}">
              <a16:creationId xmlns:a16="http://schemas.microsoft.com/office/drawing/2014/main" id="{7B5007CD-39B4-4FFF-990D-F11B269E7DE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102" name="Rectangle 1">
          <a:extLst>
            <a:ext uri="{FF2B5EF4-FFF2-40B4-BE49-F238E27FC236}">
              <a16:creationId xmlns:a16="http://schemas.microsoft.com/office/drawing/2014/main" id="{61A69F29-132F-43C5-B884-68D847C9CB1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103" name="Rectangle 1">
          <a:extLst>
            <a:ext uri="{FF2B5EF4-FFF2-40B4-BE49-F238E27FC236}">
              <a16:creationId xmlns:a16="http://schemas.microsoft.com/office/drawing/2014/main" id="{25A49304-4E2E-42AD-A428-895625E5D2A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04" name="Rectangle 1">
          <a:extLst>
            <a:ext uri="{FF2B5EF4-FFF2-40B4-BE49-F238E27FC236}">
              <a16:creationId xmlns:a16="http://schemas.microsoft.com/office/drawing/2014/main" id="{83B88155-023D-4D57-9093-3673CA0F974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05" name="Rectangle 1">
          <a:extLst>
            <a:ext uri="{FF2B5EF4-FFF2-40B4-BE49-F238E27FC236}">
              <a16:creationId xmlns:a16="http://schemas.microsoft.com/office/drawing/2014/main" id="{7E455ADC-3BFE-4099-A26A-E9C8B8B2AE7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06" name="Rectangle 1">
          <a:extLst>
            <a:ext uri="{FF2B5EF4-FFF2-40B4-BE49-F238E27FC236}">
              <a16:creationId xmlns:a16="http://schemas.microsoft.com/office/drawing/2014/main" id="{B95AAD43-8833-434B-8CFF-E9BF1852FBD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07" name="Rectangle 1">
          <a:extLst>
            <a:ext uri="{FF2B5EF4-FFF2-40B4-BE49-F238E27FC236}">
              <a16:creationId xmlns:a16="http://schemas.microsoft.com/office/drawing/2014/main" id="{611425D2-FA05-4204-A177-E384523B0D5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08" name="Rectangle 1">
          <a:extLst>
            <a:ext uri="{FF2B5EF4-FFF2-40B4-BE49-F238E27FC236}">
              <a16:creationId xmlns:a16="http://schemas.microsoft.com/office/drawing/2014/main" id="{4E504602-84CD-4D7D-8F0E-93CFE019F5C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09" name="Rectangle 1">
          <a:extLst>
            <a:ext uri="{FF2B5EF4-FFF2-40B4-BE49-F238E27FC236}">
              <a16:creationId xmlns:a16="http://schemas.microsoft.com/office/drawing/2014/main" id="{53CFAF64-D2C3-46AF-8A72-CC01A66571B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10" name="Rectangle 1">
          <a:extLst>
            <a:ext uri="{FF2B5EF4-FFF2-40B4-BE49-F238E27FC236}">
              <a16:creationId xmlns:a16="http://schemas.microsoft.com/office/drawing/2014/main" id="{673ED675-8146-4483-A267-A7C029EFBE5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11" name="Rectangle 1">
          <a:extLst>
            <a:ext uri="{FF2B5EF4-FFF2-40B4-BE49-F238E27FC236}">
              <a16:creationId xmlns:a16="http://schemas.microsoft.com/office/drawing/2014/main" id="{4800B8BB-EFBC-4AA6-8CEC-206B7A6260D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12" name="Rectangle 3">
          <a:extLst>
            <a:ext uri="{FF2B5EF4-FFF2-40B4-BE49-F238E27FC236}">
              <a16:creationId xmlns:a16="http://schemas.microsoft.com/office/drawing/2014/main" id="{E9BDC04D-3396-4D19-B459-92F2BA8CB33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13" name="Rectangle 1">
          <a:extLst>
            <a:ext uri="{FF2B5EF4-FFF2-40B4-BE49-F238E27FC236}">
              <a16:creationId xmlns:a16="http://schemas.microsoft.com/office/drawing/2014/main" id="{AB74EF77-495B-465E-BBD0-D7CD22709AA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14" name="Rectangle 1">
          <a:extLst>
            <a:ext uri="{FF2B5EF4-FFF2-40B4-BE49-F238E27FC236}">
              <a16:creationId xmlns:a16="http://schemas.microsoft.com/office/drawing/2014/main" id="{99C7B8EE-301B-4C30-B43B-AC54E7E2681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15" name="Rectangle 1">
          <a:extLst>
            <a:ext uri="{FF2B5EF4-FFF2-40B4-BE49-F238E27FC236}">
              <a16:creationId xmlns:a16="http://schemas.microsoft.com/office/drawing/2014/main" id="{2CAE6D4F-7EED-454D-BAB1-BD13663F2AB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16" name="Rectangle 1">
          <a:extLst>
            <a:ext uri="{FF2B5EF4-FFF2-40B4-BE49-F238E27FC236}">
              <a16:creationId xmlns:a16="http://schemas.microsoft.com/office/drawing/2014/main" id="{8A03BB0E-D1C3-4C14-B1F6-BFCC6358F45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17" name="Rectangle 1">
          <a:extLst>
            <a:ext uri="{FF2B5EF4-FFF2-40B4-BE49-F238E27FC236}">
              <a16:creationId xmlns:a16="http://schemas.microsoft.com/office/drawing/2014/main" id="{B8BB0DD8-7043-42EA-8330-F5D7FEA9EFD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118" name="Rectangle 1">
          <a:extLst>
            <a:ext uri="{FF2B5EF4-FFF2-40B4-BE49-F238E27FC236}">
              <a16:creationId xmlns:a16="http://schemas.microsoft.com/office/drawing/2014/main" id="{73EBDE0E-88E8-4C5A-92DA-FAFE049282E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119" name="Rectangle 1">
          <a:extLst>
            <a:ext uri="{FF2B5EF4-FFF2-40B4-BE49-F238E27FC236}">
              <a16:creationId xmlns:a16="http://schemas.microsoft.com/office/drawing/2014/main" id="{68E801CC-354B-4CD8-A3FF-20187F3E98C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20" name="Rectangle 3">
          <a:extLst>
            <a:ext uri="{FF2B5EF4-FFF2-40B4-BE49-F238E27FC236}">
              <a16:creationId xmlns:a16="http://schemas.microsoft.com/office/drawing/2014/main" id="{BB1CC872-C701-4300-9F59-903270403E7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21" name="Rectangle 1">
          <a:extLst>
            <a:ext uri="{FF2B5EF4-FFF2-40B4-BE49-F238E27FC236}">
              <a16:creationId xmlns:a16="http://schemas.microsoft.com/office/drawing/2014/main" id="{8F175667-8FE3-4059-9CE0-1DAA8E035FD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22" name="Rectangle 1">
          <a:extLst>
            <a:ext uri="{FF2B5EF4-FFF2-40B4-BE49-F238E27FC236}">
              <a16:creationId xmlns:a16="http://schemas.microsoft.com/office/drawing/2014/main" id="{3FF880D3-DDC5-4018-B4D5-2FF2F419717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23" name="Rectangle 1">
          <a:extLst>
            <a:ext uri="{FF2B5EF4-FFF2-40B4-BE49-F238E27FC236}">
              <a16:creationId xmlns:a16="http://schemas.microsoft.com/office/drawing/2014/main" id="{37F02A42-B4AD-46ED-A993-5EE123436CD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24" name="Rectangle 3">
          <a:extLst>
            <a:ext uri="{FF2B5EF4-FFF2-40B4-BE49-F238E27FC236}">
              <a16:creationId xmlns:a16="http://schemas.microsoft.com/office/drawing/2014/main" id="{5F4B71B6-85C3-414C-AE36-086598F2E3E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25" name="Rectangle 1">
          <a:extLst>
            <a:ext uri="{FF2B5EF4-FFF2-40B4-BE49-F238E27FC236}">
              <a16:creationId xmlns:a16="http://schemas.microsoft.com/office/drawing/2014/main" id="{700F4743-B653-4466-B3B6-284E02C2AD4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26" name="Rectangle 1">
          <a:extLst>
            <a:ext uri="{FF2B5EF4-FFF2-40B4-BE49-F238E27FC236}">
              <a16:creationId xmlns:a16="http://schemas.microsoft.com/office/drawing/2014/main" id="{E3FA6188-9780-4D43-8B21-6B91EAFA4ED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27" name="Rectangle 1">
          <a:extLst>
            <a:ext uri="{FF2B5EF4-FFF2-40B4-BE49-F238E27FC236}">
              <a16:creationId xmlns:a16="http://schemas.microsoft.com/office/drawing/2014/main" id="{69BE3E08-1DCC-4E10-81EA-C0A590F9475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28" name="Rectangle 1">
          <a:extLst>
            <a:ext uri="{FF2B5EF4-FFF2-40B4-BE49-F238E27FC236}">
              <a16:creationId xmlns:a16="http://schemas.microsoft.com/office/drawing/2014/main" id="{3DD16BCC-E420-409B-BA5E-1CD60643885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29" name="Rectangle 1">
          <a:extLst>
            <a:ext uri="{FF2B5EF4-FFF2-40B4-BE49-F238E27FC236}">
              <a16:creationId xmlns:a16="http://schemas.microsoft.com/office/drawing/2014/main" id="{99C58C44-A143-4BBC-B099-CF8DF8D3F02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30" name="Rectangle 1">
          <a:extLst>
            <a:ext uri="{FF2B5EF4-FFF2-40B4-BE49-F238E27FC236}">
              <a16:creationId xmlns:a16="http://schemas.microsoft.com/office/drawing/2014/main" id="{FF9BD4F6-08A8-42FD-A945-FB0DE53B615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31" name="Rectangle 1">
          <a:extLst>
            <a:ext uri="{FF2B5EF4-FFF2-40B4-BE49-F238E27FC236}">
              <a16:creationId xmlns:a16="http://schemas.microsoft.com/office/drawing/2014/main" id="{85970284-78BC-4D2E-9674-282F56E6721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132" name="Rectangle 1">
          <a:extLst>
            <a:ext uri="{FF2B5EF4-FFF2-40B4-BE49-F238E27FC236}">
              <a16:creationId xmlns:a16="http://schemas.microsoft.com/office/drawing/2014/main" id="{CF8CBDC8-811B-4B8C-AD84-73690BFBC12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133" name="Rectangle 1">
          <a:extLst>
            <a:ext uri="{FF2B5EF4-FFF2-40B4-BE49-F238E27FC236}">
              <a16:creationId xmlns:a16="http://schemas.microsoft.com/office/drawing/2014/main" id="{F0106AA2-2D9E-4DF1-B7CD-1B92950918D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34" name="Rectangle 3">
          <a:extLst>
            <a:ext uri="{FF2B5EF4-FFF2-40B4-BE49-F238E27FC236}">
              <a16:creationId xmlns:a16="http://schemas.microsoft.com/office/drawing/2014/main" id="{131B5FF2-30A8-409D-8FF7-E4C691F5550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35" name="Rectangle 1">
          <a:extLst>
            <a:ext uri="{FF2B5EF4-FFF2-40B4-BE49-F238E27FC236}">
              <a16:creationId xmlns:a16="http://schemas.microsoft.com/office/drawing/2014/main" id="{AA164557-C341-4C1D-966A-1851131D198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36" name="Rectangle 1">
          <a:extLst>
            <a:ext uri="{FF2B5EF4-FFF2-40B4-BE49-F238E27FC236}">
              <a16:creationId xmlns:a16="http://schemas.microsoft.com/office/drawing/2014/main" id="{86ACA797-1ED4-4AF5-991B-A9763B2F6CA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37" name="Rectangle 1">
          <a:extLst>
            <a:ext uri="{FF2B5EF4-FFF2-40B4-BE49-F238E27FC236}">
              <a16:creationId xmlns:a16="http://schemas.microsoft.com/office/drawing/2014/main" id="{46C6D95D-7494-411E-9B48-5172E8927A6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38" name="Rectangle 1">
          <a:extLst>
            <a:ext uri="{FF2B5EF4-FFF2-40B4-BE49-F238E27FC236}">
              <a16:creationId xmlns:a16="http://schemas.microsoft.com/office/drawing/2014/main" id="{63E7E3B2-9B82-45D0-AF48-24B825BDE2C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39" name="Rectangle 1">
          <a:extLst>
            <a:ext uri="{FF2B5EF4-FFF2-40B4-BE49-F238E27FC236}">
              <a16:creationId xmlns:a16="http://schemas.microsoft.com/office/drawing/2014/main" id="{3E64BD59-D832-45E7-864F-0614F471184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40" name="Rectangle 1">
          <a:extLst>
            <a:ext uri="{FF2B5EF4-FFF2-40B4-BE49-F238E27FC236}">
              <a16:creationId xmlns:a16="http://schemas.microsoft.com/office/drawing/2014/main" id="{3F5F9C3E-903F-4B21-88EA-ADF797BBD25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41" name="Rectangle 1">
          <a:extLst>
            <a:ext uri="{FF2B5EF4-FFF2-40B4-BE49-F238E27FC236}">
              <a16:creationId xmlns:a16="http://schemas.microsoft.com/office/drawing/2014/main" id="{98C77921-8272-45AC-873B-49936BCC1D0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42" name="Rectangle 1">
          <a:extLst>
            <a:ext uri="{FF2B5EF4-FFF2-40B4-BE49-F238E27FC236}">
              <a16:creationId xmlns:a16="http://schemas.microsoft.com/office/drawing/2014/main" id="{389DF76F-865C-44B8-A5C6-CA577B705FB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43" name="Rectangle 1">
          <a:extLst>
            <a:ext uri="{FF2B5EF4-FFF2-40B4-BE49-F238E27FC236}">
              <a16:creationId xmlns:a16="http://schemas.microsoft.com/office/drawing/2014/main" id="{BB001B56-38F3-49CC-ABF2-8443E0CE6E0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44" name="Rectangle 1">
          <a:extLst>
            <a:ext uri="{FF2B5EF4-FFF2-40B4-BE49-F238E27FC236}">
              <a16:creationId xmlns:a16="http://schemas.microsoft.com/office/drawing/2014/main" id="{085D9C23-7190-47DD-A1B3-E794AA30F2C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45" name="Rectangle 1">
          <a:extLst>
            <a:ext uri="{FF2B5EF4-FFF2-40B4-BE49-F238E27FC236}">
              <a16:creationId xmlns:a16="http://schemas.microsoft.com/office/drawing/2014/main" id="{0E262AA9-1EFD-4D08-9D4E-280762D8D51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146" name="Rectangle 1">
          <a:extLst>
            <a:ext uri="{FF2B5EF4-FFF2-40B4-BE49-F238E27FC236}">
              <a16:creationId xmlns:a16="http://schemas.microsoft.com/office/drawing/2014/main" id="{B2D491CC-29C4-4AFA-BFAA-0E6612A0CE3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147" name="Rectangle 1">
          <a:extLst>
            <a:ext uri="{FF2B5EF4-FFF2-40B4-BE49-F238E27FC236}">
              <a16:creationId xmlns:a16="http://schemas.microsoft.com/office/drawing/2014/main" id="{67707A98-F20D-4451-A574-0BCB4D6C11B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48" name="Rectangle 3">
          <a:extLst>
            <a:ext uri="{FF2B5EF4-FFF2-40B4-BE49-F238E27FC236}">
              <a16:creationId xmlns:a16="http://schemas.microsoft.com/office/drawing/2014/main" id="{B1D9266E-AACE-4B7B-A8A9-D642100A5E8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49" name="Rectangle 1">
          <a:extLst>
            <a:ext uri="{FF2B5EF4-FFF2-40B4-BE49-F238E27FC236}">
              <a16:creationId xmlns:a16="http://schemas.microsoft.com/office/drawing/2014/main" id="{6BC4AF2A-AA46-47E9-8A8B-9CA0A4DAAC2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50" name="Rectangle 1">
          <a:extLst>
            <a:ext uri="{FF2B5EF4-FFF2-40B4-BE49-F238E27FC236}">
              <a16:creationId xmlns:a16="http://schemas.microsoft.com/office/drawing/2014/main" id="{F71C0E7C-A2A9-4654-8E72-B402F732A39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51" name="Rectangle 1">
          <a:extLst>
            <a:ext uri="{FF2B5EF4-FFF2-40B4-BE49-F238E27FC236}">
              <a16:creationId xmlns:a16="http://schemas.microsoft.com/office/drawing/2014/main" id="{A615ADA1-0E18-493D-AED8-4F6941F753E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52" name="Rectangle 3">
          <a:extLst>
            <a:ext uri="{FF2B5EF4-FFF2-40B4-BE49-F238E27FC236}">
              <a16:creationId xmlns:a16="http://schemas.microsoft.com/office/drawing/2014/main" id="{F53A32D8-09F3-4082-B8DE-7A9BE5C5E56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53" name="Rectangle 1">
          <a:extLst>
            <a:ext uri="{FF2B5EF4-FFF2-40B4-BE49-F238E27FC236}">
              <a16:creationId xmlns:a16="http://schemas.microsoft.com/office/drawing/2014/main" id="{F9DAFCAE-83DC-43FB-85C7-49BA7EBE5F9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54" name="Rectangle 1">
          <a:extLst>
            <a:ext uri="{FF2B5EF4-FFF2-40B4-BE49-F238E27FC236}">
              <a16:creationId xmlns:a16="http://schemas.microsoft.com/office/drawing/2014/main" id="{6FE16DF1-BE89-4936-96B7-7A9523B6F69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55" name="Rectangle 1">
          <a:extLst>
            <a:ext uri="{FF2B5EF4-FFF2-40B4-BE49-F238E27FC236}">
              <a16:creationId xmlns:a16="http://schemas.microsoft.com/office/drawing/2014/main" id="{BA6EF249-926F-4BA4-B11E-DEB9CFA9E0A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56" name="Rectangle 1">
          <a:extLst>
            <a:ext uri="{FF2B5EF4-FFF2-40B4-BE49-F238E27FC236}">
              <a16:creationId xmlns:a16="http://schemas.microsoft.com/office/drawing/2014/main" id="{AED4FD88-EEFE-4B7C-A074-FB2EA5889C4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57" name="Rectangle 1">
          <a:extLst>
            <a:ext uri="{FF2B5EF4-FFF2-40B4-BE49-F238E27FC236}">
              <a16:creationId xmlns:a16="http://schemas.microsoft.com/office/drawing/2014/main" id="{E26C0F42-4209-4C39-819D-2375D11694F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58" name="Rectangle 1">
          <a:extLst>
            <a:ext uri="{FF2B5EF4-FFF2-40B4-BE49-F238E27FC236}">
              <a16:creationId xmlns:a16="http://schemas.microsoft.com/office/drawing/2014/main" id="{681A2B3C-81BC-48B0-8710-77EE6BF31CE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59" name="Rectangle 1">
          <a:extLst>
            <a:ext uri="{FF2B5EF4-FFF2-40B4-BE49-F238E27FC236}">
              <a16:creationId xmlns:a16="http://schemas.microsoft.com/office/drawing/2014/main" id="{A8B086A5-4F3F-4261-8F0F-2B83384F05F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60" name="Rectangle 1">
          <a:extLst>
            <a:ext uri="{FF2B5EF4-FFF2-40B4-BE49-F238E27FC236}">
              <a16:creationId xmlns:a16="http://schemas.microsoft.com/office/drawing/2014/main" id="{EEAA6829-1595-4F31-88CC-8F27D4C1D2A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61" name="Rectangle 1">
          <a:extLst>
            <a:ext uri="{FF2B5EF4-FFF2-40B4-BE49-F238E27FC236}">
              <a16:creationId xmlns:a16="http://schemas.microsoft.com/office/drawing/2014/main" id="{F300EF16-AB3D-4798-94C9-2A63CC0E3B4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62" name="Rectangle 1">
          <a:extLst>
            <a:ext uri="{FF2B5EF4-FFF2-40B4-BE49-F238E27FC236}">
              <a16:creationId xmlns:a16="http://schemas.microsoft.com/office/drawing/2014/main" id="{57ECFA7B-99EF-45DB-AF73-BA30A7CD7A3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63" name="Rectangle 1">
          <a:extLst>
            <a:ext uri="{FF2B5EF4-FFF2-40B4-BE49-F238E27FC236}">
              <a16:creationId xmlns:a16="http://schemas.microsoft.com/office/drawing/2014/main" id="{0A5FA49F-AEC4-4CFF-9994-136524F2CBC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64" name="Rectangle 1">
          <a:extLst>
            <a:ext uri="{FF2B5EF4-FFF2-40B4-BE49-F238E27FC236}">
              <a16:creationId xmlns:a16="http://schemas.microsoft.com/office/drawing/2014/main" id="{3147E623-9086-4AED-940B-6E55F9DE430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65" name="Rectangle 1">
          <a:extLst>
            <a:ext uri="{FF2B5EF4-FFF2-40B4-BE49-F238E27FC236}">
              <a16:creationId xmlns:a16="http://schemas.microsoft.com/office/drawing/2014/main" id="{E890610E-8568-4553-8451-B4CF564A2A0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66" name="Rectangle 1">
          <a:extLst>
            <a:ext uri="{FF2B5EF4-FFF2-40B4-BE49-F238E27FC236}">
              <a16:creationId xmlns:a16="http://schemas.microsoft.com/office/drawing/2014/main" id="{EEA20BD8-5063-473C-BD3D-75FCEC9D138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67" name="Rectangle 1">
          <a:extLst>
            <a:ext uri="{FF2B5EF4-FFF2-40B4-BE49-F238E27FC236}">
              <a16:creationId xmlns:a16="http://schemas.microsoft.com/office/drawing/2014/main" id="{1ECD972D-F141-441F-B68C-81509380174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68" name="Rectangle 3">
          <a:extLst>
            <a:ext uri="{FF2B5EF4-FFF2-40B4-BE49-F238E27FC236}">
              <a16:creationId xmlns:a16="http://schemas.microsoft.com/office/drawing/2014/main" id="{637EB618-D0ED-43D3-985D-3364E384680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69" name="Rectangle 1">
          <a:extLst>
            <a:ext uri="{FF2B5EF4-FFF2-40B4-BE49-F238E27FC236}">
              <a16:creationId xmlns:a16="http://schemas.microsoft.com/office/drawing/2014/main" id="{A698D623-E5E7-42F2-8F80-A8A0D0BC1CF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70" name="Rectangle 1">
          <a:extLst>
            <a:ext uri="{FF2B5EF4-FFF2-40B4-BE49-F238E27FC236}">
              <a16:creationId xmlns:a16="http://schemas.microsoft.com/office/drawing/2014/main" id="{8CEA3925-25CF-45AF-8B4A-EA7C9F5139A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71" name="Rectangle 1">
          <a:extLst>
            <a:ext uri="{FF2B5EF4-FFF2-40B4-BE49-F238E27FC236}">
              <a16:creationId xmlns:a16="http://schemas.microsoft.com/office/drawing/2014/main" id="{2E178C9D-9BAE-4DBF-9E79-883BAFF1FDB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72" name="Rectangle 1">
          <a:extLst>
            <a:ext uri="{FF2B5EF4-FFF2-40B4-BE49-F238E27FC236}">
              <a16:creationId xmlns:a16="http://schemas.microsoft.com/office/drawing/2014/main" id="{D92E239B-1370-46CC-85A3-395A28CDF3F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73" name="Rectangle 1">
          <a:extLst>
            <a:ext uri="{FF2B5EF4-FFF2-40B4-BE49-F238E27FC236}">
              <a16:creationId xmlns:a16="http://schemas.microsoft.com/office/drawing/2014/main" id="{7EAD4E36-0823-4AB6-AF91-C7A401913B9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74" name="Rectangle 1">
          <a:extLst>
            <a:ext uri="{FF2B5EF4-FFF2-40B4-BE49-F238E27FC236}">
              <a16:creationId xmlns:a16="http://schemas.microsoft.com/office/drawing/2014/main" id="{1C85BCBD-C5C7-48E7-AB43-B9F06B9C710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75" name="Rectangle 1">
          <a:extLst>
            <a:ext uri="{FF2B5EF4-FFF2-40B4-BE49-F238E27FC236}">
              <a16:creationId xmlns:a16="http://schemas.microsoft.com/office/drawing/2014/main" id="{540E4BCB-7A92-4C26-A726-FE111AF5A02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76" name="Rectangle 3">
          <a:extLst>
            <a:ext uri="{FF2B5EF4-FFF2-40B4-BE49-F238E27FC236}">
              <a16:creationId xmlns:a16="http://schemas.microsoft.com/office/drawing/2014/main" id="{34110585-47C8-487B-8E29-F172837DB10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77" name="Rectangle 1">
          <a:extLst>
            <a:ext uri="{FF2B5EF4-FFF2-40B4-BE49-F238E27FC236}">
              <a16:creationId xmlns:a16="http://schemas.microsoft.com/office/drawing/2014/main" id="{53F5CEB7-9DBA-4AD7-95B0-9271EE21D26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78" name="Rectangle 1">
          <a:extLst>
            <a:ext uri="{FF2B5EF4-FFF2-40B4-BE49-F238E27FC236}">
              <a16:creationId xmlns:a16="http://schemas.microsoft.com/office/drawing/2014/main" id="{6378139D-6D29-41FF-9303-1EA0C0D36AB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79" name="Rectangle 1">
          <a:extLst>
            <a:ext uri="{FF2B5EF4-FFF2-40B4-BE49-F238E27FC236}">
              <a16:creationId xmlns:a16="http://schemas.microsoft.com/office/drawing/2014/main" id="{B67F6B53-2A5A-413A-B7F8-58325684195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80" name="Rectangle 1">
          <a:extLst>
            <a:ext uri="{FF2B5EF4-FFF2-40B4-BE49-F238E27FC236}">
              <a16:creationId xmlns:a16="http://schemas.microsoft.com/office/drawing/2014/main" id="{A5509380-0601-4525-84CF-DD9A2C5BCF9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181" name="Rectangle 1">
          <a:extLst>
            <a:ext uri="{FF2B5EF4-FFF2-40B4-BE49-F238E27FC236}">
              <a16:creationId xmlns:a16="http://schemas.microsoft.com/office/drawing/2014/main" id="{A2D67F9B-AA26-4CEB-B314-2198CE15ECD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182" name="Rectangle 1">
          <a:extLst>
            <a:ext uri="{FF2B5EF4-FFF2-40B4-BE49-F238E27FC236}">
              <a16:creationId xmlns:a16="http://schemas.microsoft.com/office/drawing/2014/main" id="{DC99C3B4-0915-479F-8A67-FFE2B41FD00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183" name="Rectangle 1">
          <a:extLst>
            <a:ext uri="{FF2B5EF4-FFF2-40B4-BE49-F238E27FC236}">
              <a16:creationId xmlns:a16="http://schemas.microsoft.com/office/drawing/2014/main" id="{4EA74D10-F6A9-4782-B5C3-B2ADABBF09A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84" name="Rectangle 3">
          <a:extLst>
            <a:ext uri="{FF2B5EF4-FFF2-40B4-BE49-F238E27FC236}">
              <a16:creationId xmlns:a16="http://schemas.microsoft.com/office/drawing/2014/main" id="{CD9432B7-54A4-46BC-B9EA-FF1BC0E05D1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85" name="Rectangle 1">
          <a:extLst>
            <a:ext uri="{FF2B5EF4-FFF2-40B4-BE49-F238E27FC236}">
              <a16:creationId xmlns:a16="http://schemas.microsoft.com/office/drawing/2014/main" id="{266C52F9-B8E9-4024-B63F-FF4EBF47450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86" name="Rectangle 1">
          <a:extLst>
            <a:ext uri="{FF2B5EF4-FFF2-40B4-BE49-F238E27FC236}">
              <a16:creationId xmlns:a16="http://schemas.microsoft.com/office/drawing/2014/main" id="{03B133D3-E095-4078-9406-1844861DA2D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87" name="Rectangle 1">
          <a:extLst>
            <a:ext uri="{FF2B5EF4-FFF2-40B4-BE49-F238E27FC236}">
              <a16:creationId xmlns:a16="http://schemas.microsoft.com/office/drawing/2014/main" id="{7F9EF1B0-73E1-4427-9202-187646C768C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88" name="Rectangle 3">
          <a:extLst>
            <a:ext uri="{FF2B5EF4-FFF2-40B4-BE49-F238E27FC236}">
              <a16:creationId xmlns:a16="http://schemas.microsoft.com/office/drawing/2014/main" id="{2A76501F-47D8-4EE3-9D3F-01FBCBD6370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89" name="Rectangle 1">
          <a:extLst>
            <a:ext uri="{FF2B5EF4-FFF2-40B4-BE49-F238E27FC236}">
              <a16:creationId xmlns:a16="http://schemas.microsoft.com/office/drawing/2014/main" id="{4A849B48-BE94-49DE-9FD4-F927A1201B2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190" name="Rectangle 1">
          <a:extLst>
            <a:ext uri="{FF2B5EF4-FFF2-40B4-BE49-F238E27FC236}">
              <a16:creationId xmlns:a16="http://schemas.microsoft.com/office/drawing/2014/main" id="{C61DD668-A319-4AE7-B6F6-0A6B2A20AFA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91" name="Rectangle 1">
          <a:extLst>
            <a:ext uri="{FF2B5EF4-FFF2-40B4-BE49-F238E27FC236}">
              <a16:creationId xmlns:a16="http://schemas.microsoft.com/office/drawing/2014/main" id="{7D752649-E673-4775-B270-F22D7EFF35E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92" name="Rectangle 1">
          <a:extLst>
            <a:ext uri="{FF2B5EF4-FFF2-40B4-BE49-F238E27FC236}">
              <a16:creationId xmlns:a16="http://schemas.microsoft.com/office/drawing/2014/main" id="{6DD26013-FEBC-484C-BD0D-51EEAEEEC6B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193" name="Rectangle 1">
          <a:extLst>
            <a:ext uri="{FF2B5EF4-FFF2-40B4-BE49-F238E27FC236}">
              <a16:creationId xmlns:a16="http://schemas.microsoft.com/office/drawing/2014/main" id="{EB58D359-22EB-4EAD-A372-D6593403C51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118139</xdr:rowOff>
    </xdr:to>
    <xdr:sp macro="" textlink="">
      <xdr:nvSpPr>
        <xdr:cNvPr id="194" name="Rectangle 1">
          <a:extLst>
            <a:ext uri="{FF2B5EF4-FFF2-40B4-BE49-F238E27FC236}">
              <a16:creationId xmlns:a16="http://schemas.microsoft.com/office/drawing/2014/main" id="{B3AE8E85-4466-4B43-93AC-D1381E786338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124489</xdr:rowOff>
    </xdr:to>
    <xdr:sp macro="" textlink="">
      <xdr:nvSpPr>
        <xdr:cNvPr id="195" name="Rectangle 1">
          <a:extLst>
            <a:ext uri="{FF2B5EF4-FFF2-40B4-BE49-F238E27FC236}">
              <a16:creationId xmlns:a16="http://schemas.microsoft.com/office/drawing/2014/main" id="{3126E8E5-8324-4A9D-99F9-D9516952F756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196" name="Rectangle 3">
          <a:extLst>
            <a:ext uri="{FF2B5EF4-FFF2-40B4-BE49-F238E27FC236}">
              <a16:creationId xmlns:a16="http://schemas.microsoft.com/office/drawing/2014/main" id="{2952A4E8-06CC-41A4-BB43-D149DB2DF78C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197" name="Rectangle 1">
          <a:extLst>
            <a:ext uri="{FF2B5EF4-FFF2-40B4-BE49-F238E27FC236}">
              <a16:creationId xmlns:a16="http://schemas.microsoft.com/office/drawing/2014/main" id="{610B977C-2D60-484E-8DA8-51C6ED2EBE14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198" name="Rectangle 1">
          <a:extLst>
            <a:ext uri="{FF2B5EF4-FFF2-40B4-BE49-F238E27FC236}">
              <a16:creationId xmlns:a16="http://schemas.microsoft.com/office/drawing/2014/main" id="{32E1DD1B-FE22-4456-94D0-91B5E078EA6C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199" name="Rectangle 1">
          <a:extLst>
            <a:ext uri="{FF2B5EF4-FFF2-40B4-BE49-F238E27FC236}">
              <a16:creationId xmlns:a16="http://schemas.microsoft.com/office/drawing/2014/main" id="{882F614A-7333-48BA-A322-B2FF1ED5AB1D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200" name="Rectangle 3">
          <a:extLst>
            <a:ext uri="{FF2B5EF4-FFF2-40B4-BE49-F238E27FC236}">
              <a16:creationId xmlns:a16="http://schemas.microsoft.com/office/drawing/2014/main" id="{05B5F3EF-AC92-4D76-B78E-8FF02CEFD21B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201" name="Rectangle 1">
          <a:extLst>
            <a:ext uri="{FF2B5EF4-FFF2-40B4-BE49-F238E27FC236}">
              <a16:creationId xmlns:a16="http://schemas.microsoft.com/office/drawing/2014/main" id="{51FC4B89-2151-4482-8313-12435E4FDA16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202" name="Rectangle 1">
          <a:extLst>
            <a:ext uri="{FF2B5EF4-FFF2-40B4-BE49-F238E27FC236}">
              <a16:creationId xmlns:a16="http://schemas.microsoft.com/office/drawing/2014/main" id="{5AE309BA-81C6-4AC4-A29B-BE9181A13618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203" name="Rectangle 1">
          <a:extLst>
            <a:ext uri="{FF2B5EF4-FFF2-40B4-BE49-F238E27FC236}">
              <a16:creationId xmlns:a16="http://schemas.microsoft.com/office/drawing/2014/main" id="{BE8E8FDD-F325-4B0B-8C5C-A7C862C5BC91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204" name="Rectangle 1">
          <a:extLst>
            <a:ext uri="{FF2B5EF4-FFF2-40B4-BE49-F238E27FC236}">
              <a16:creationId xmlns:a16="http://schemas.microsoft.com/office/drawing/2014/main" id="{852761F8-B540-454D-8DAE-028DC7BBE608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120650</xdr:rowOff>
    </xdr:to>
    <xdr:sp macro="" textlink="">
      <xdr:nvSpPr>
        <xdr:cNvPr id="205" name="Rectangle 1">
          <a:extLst>
            <a:ext uri="{FF2B5EF4-FFF2-40B4-BE49-F238E27FC236}">
              <a16:creationId xmlns:a16="http://schemas.microsoft.com/office/drawing/2014/main" id="{F7C6E3D3-BFE7-4CE8-BD17-02CFC083ED33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06" name="Rectangle 1">
          <a:extLst>
            <a:ext uri="{FF2B5EF4-FFF2-40B4-BE49-F238E27FC236}">
              <a16:creationId xmlns:a16="http://schemas.microsoft.com/office/drawing/2014/main" id="{3BDE2439-3C9D-4B18-9907-EA0C41F4FF6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07" name="Rectangle 1">
          <a:extLst>
            <a:ext uri="{FF2B5EF4-FFF2-40B4-BE49-F238E27FC236}">
              <a16:creationId xmlns:a16="http://schemas.microsoft.com/office/drawing/2014/main" id="{1AA3D4F6-7A0A-4CF7-9ADF-3CBFD375D7A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08" name="Rectangle 1">
          <a:extLst>
            <a:ext uri="{FF2B5EF4-FFF2-40B4-BE49-F238E27FC236}">
              <a16:creationId xmlns:a16="http://schemas.microsoft.com/office/drawing/2014/main" id="{05F38C1D-29AE-4103-937A-60A3D2F1632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09" name="Rectangle 1">
          <a:extLst>
            <a:ext uri="{FF2B5EF4-FFF2-40B4-BE49-F238E27FC236}">
              <a16:creationId xmlns:a16="http://schemas.microsoft.com/office/drawing/2014/main" id="{555DE480-6D9B-4079-B933-73D661A25DA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210" name="Rectangle 1">
          <a:extLst>
            <a:ext uri="{FF2B5EF4-FFF2-40B4-BE49-F238E27FC236}">
              <a16:creationId xmlns:a16="http://schemas.microsoft.com/office/drawing/2014/main" id="{90E94860-AB80-4FF2-9C19-D077EAF34D0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211" name="Rectangle 1">
          <a:extLst>
            <a:ext uri="{FF2B5EF4-FFF2-40B4-BE49-F238E27FC236}">
              <a16:creationId xmlns:a16="http://schemas.microsoft.com/office/drawing/2014/main" id="{F100F19E-140A-474E-AB4E-34438770ED2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12" name="Rectangle 3">
          <a:extLst>
            <a:ext uri="{FF2B5EF4-FFF2-40B4-BE49-F238E27FC236}">
              <a16:creationId xmlns:a16="http://schemas.microsoft.com/office/drawing/2014/main" id="{F1AFE0BD-7E83-4ED3-91ED-6E6891FF0D9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13" name="Rectangle 1">
          <a:extLst>
            <a:ext uri="{FF2B5EF4-FFF2-40B4-BE49-F238E27FC236}">
              <a16:creationId xmlns:a16="http://schemas.microsoft.com/office/drawing/2014/main" id="{DD38BFFC-420F-448F-9131-0B2AA381365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14" name="Rectangle 1">
          <a:extLst>
            <a:ext uri="{FF2B5EF4-FFF2-40B4-BE49-F238E27FC236}">
              <a16:creationId xmlns:a16="http://schemas.microsoft.com/office/drawing/2014/main" id="{7116AFA7-8928-4D46-98A0-3BDC1C7A69D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15" name="Rectangle 1">
          <a:extLst>
            <a:ext uri="{FF2B5EF4-FFF2-40B4-BE49-F238E27FC236}">
              <a16:creationId xmlns:a16="http://schemas.microsoft.com/office/drawing/2014/main" id="{EC224B70-4B7B-4A15-9587-F8527F3E67E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16" name="Rectangle 3">
          <a:extLst>
            <a:ext uri="{FF2B5EF4-FFF2-40B4-BE49-F238E27FC236}">
              <a16:creationId xmlns:a16="http://schemas.microsoft.com/office/drawing/2014/main" id="{082AD4BD-EDC9-4055-9C98-175CC2DF9AA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17" name="Rectangle 1">
          <a:extLst>
            <a:ext uri="{FF2B5EF4-FFF2-40B4-BE49-F238E27FC236}">
              <a16:creationId xmlns:a16="http://schemas.microsoft.com/office/drawing/2014/main" id="{56D5423D-9187-4E21-9EE1-DFB85521CDE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18" name="Rectangle 1">
          <a:extLst>
            <a:ext uri="{FF2B5EF4-FFF2-40B4-BE49-F238E27FC236}">
              <a16:creationId xmlns:a16="http://schemas.microsoft.com/office/drawing/2014/main" id="{28589110-820C-447A-A088-2E2C5B014EC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19" name="Rectangle 1">
          <a:extLst>
            <a:ext uri="{FF2B5EF4-FFF2-40B4-BE49-F238E27FC236}">
              <a16:creationId xmlns:a16="http://schemas.microsoft.com/office/drawing/2014/main" id="{DD33CE3E-13E2-4EA5-B615-86D8ADD2912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20" name="Rectangle 1">
          <a:extLst>
            <a:ext uri="{FF2B5EF4-FFF2-40B4-BE49-F238E27FC236}">
              <a16:creationId xmlns:a16="http://schemas.microsoft.com/office/drawing/2014/main" id="{28893E20-322C-4B17-B2D7-3E97B9AF8C9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21" name="Rectangle 1">
          <a:extLst>
            <a:ext uri="{FF2B5EF4-FFF2-40B4-BE49-F238E27FC236}">
              <a16:creationId xmlns:a16="http://schemas.microsoft.com/office/drawing/2014/main" id="{0558F03C-0F0E-422C-A0DF-4E5EF777915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222" name="Rectangle 1">
          <a:extLst>
            <a:ext uri="{FF2B5EF4-FFF2-40B4-BE49-F238E27FC236}">
              <a16:creationId xmlns:a16="http://schemas.microsoft.com/office/drawing/2014/main" id="{CA15F66A-AF0D-4198-8915-FB3A0349A65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223" name="Rectangle 1">
          <a:extLst>
            <a:ext uri="{FF2B5EF4-FFF2-40B4-BE49-F238E27FC236}">
              <a16:creationId xmlns:a16="http://schemas.microsoft.com/office/drawing/2014/main" id="{FB76118A-9CED-4191-83B7-48F08678AE8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24" name="Rectangle 1">
          <a:extLst>
            <a:ext uri="{FF2B5EF4-FFF2-40B4-BE49-F238E27FC236}">
              <a16:creationId xmlns:a16="http://schemas.microsoft.com/office/drawing/2014/main" id="{CD54D2DA-0F2D-40A8-B2F4-3DAF7E6F672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25" name="Rectangle 1">
          <a:extLst>
            <a:ext uri="{FF2B5EF4-FFF2-40B4-BE49-F238E27FC236}">
              <a16:creationId xmlns:a16="http://schemas.microsoft.com/office/drawing/2014/main" id="{EEF410A8-3FAA-4997-B118-EA3A26AB5F0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26" name="Rectangle 1">
          <a:extLst>
            <a:ext uri="{FF2B5EF4-FFF2-40B4-BE49-F238E27FC236}">
              <a16:creationId xmlns:a16="http://schemas.microsoft.com/office/drawing/2014/main" id="{E133BEF2-6AB1-4669-8FF1-561449CCF3E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27" name="Rectangle 1">
          <a:extLst>
            <a:ext uri="{FF2B5EF4-FFF2-40B4-BE49-F238E27FC236}">
              <a16:creationId xmlns:a16="http://schemas.microsoft.com/office/drawing/2014/main" id="{A82606B0-6051-4B5A-8991-6B4B278F14D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28" name="Rectangle 1">
          <a:extLst>
            <a:ext uri="{FF2B5EF4-FFF2-40B4-BE49-F238E27FC236}">
              <a16:creationId xmlns:a16="http://schemas.microsoft.com/office/drawing/2014/main" id="{6DD4ADEB-A5C7-4B7B-A15F-EEFF7B6DAE5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127000</xdr:rowOff>
    </xdr:to>
    <xdr:sp macro="" textlink="">
      <xdr:nvSpPr>
        <xdr:cNvPr id="229" name="Rectangle 1">
          <a:extLst>
            <a:ext uri="{FF2B5EF4-FFF2-40B4-BE49-F238E27FC236}">
              <a16:creationId xmlns:a16="http://schemas.microsoft.com/office/drawing/2014/main" id="{89D4D361-CC90-44A1-8868-C9829C04A46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230" name="Rectangle 1">
          <a:extLst>
            <a:ext uri="{FF2B5EF4-FFF2-40B4-BE49-F238E27FC236}">
              <a16:creationId xmlns:a16="http://schemas.microsoft.com/office/drawing/2014/main" id="{7BF3B216-0194-4A76-8A4F-AA9BCA40A2A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231" name="Rectangle 1">
          <a:extLst>
            <a:ext uri="{FF2B5EF4-FFF2-40B4-BE49-F238E27FC236}">
              <a16:creationId xmlns:a16="http://schemas.microsoft.com/office/drawing/2014/main" id="{A00706CB-0105-46A9-ACAB-CD2A3DBD2AD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232" name="Rectangle 3">
          <a:extLst>
            <a:ext uri="{FF2B5EF4-FFF2-40B4-BE49-F238E27FC236}">
              <a16:creationId xmlns:a16="http://schemas.microsoft.com/office/drawing/2014/main" id="{D5A2A477-6D19-4764-BB7C-CE00BC6FD9E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233" name="Rectangle 1">
          <a:extLst>
            <a:ext uri="{FF2B5EF4-FFF2-40B4-BE49-F238E27FC236}">
              <a16:creationId xmlns:a16="http://schemas.microsoft.com/office/drawing/2014/main" id="{0C8DC9C7-9B8F-4ECF-8EBE-C884614D5A5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234" name="Rectangle 1">
          <a:extLst>
            <a:ext uri="{FF2B5EF4-FFF2-40B4-BE49-F238E27FC236}">
              <a16:creationId xmlns:a16="http://schemas.microsoft.com/office/drawing/2014/main" id="{03A18C73-1F4F-4C29-8658-816365412F3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235" name="Rectangle 1">
          <a:extLst>
            <a:ext uri="{FF2B5EF4-FFF2-40B4-BE49-F238E27FC236}">
              <a16:creationId xmlns:a16="http://schemas.microsoft.com/office/drawing/2014/main" id="{3DB38404-BC36-4F27-924C-57E93935947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236" name="Rectangle 1">
          <a:extLst>
            <a:ext uri="{FF2B5EF4-FFF2-40B4-BE49-F238E27FC236}">
              <a16:creationId xmlns:a16="http://schemas.microsoft.com/office/drawing/2014/main" id="{4D07E88E-B37D-4D9D-9BE6-225FD5775C8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8</xdr:row>
      <xdr:rowOff>162589</xdr:rowOff>
    </xdr:to>
    <xdr:sp macro="" textlink="">
      <xdr:nvSpPr>
        <xdr:cNvPr id="237" name="Rectangle 1">
          <a:extLst>
            <a:ext uri="{FF2B5EF4-FFF2-40B4-BE49-F238E27FC236}">
              <a16:creationId xmlns:a16="http://schemas.microsoft.com/office/drawing/2014/main" id="{0B43B018-EA18-456A-B6F4-AA838CF8960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38" name="Rectangle 1">
          <a:extLst>
            <a:ext uri="{FF2B5EF4-FFF2-40B4-BE49-F238E27FC236}">
              <a16:creationId xmlns:a16="http://schemas.microsoft.com/office/drawing/2014/main" id="{A04B31CE-DF22-477F-897A-9E2613E9EB9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39" name="Rectangle 1">
          <a:extLst>
            <a:ext uri="{FF2B5EF4-FFF2-40B4-BE49-F238E27FC236}">
              <a16:creationId xmlns:a16="http://schemas.microsoft.com/office/drawing/2014/main" id="{1EBBABAD-FBB0-4388-A30B-A32C24BE1F8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40" name="Rectangle 3">
          <a:extLst>
            <a:ext uri="{FF2B5EF4-FFF2-40B4-BE49-F238E27FC236}">
              <a16:creationId xmlns:a16="http://schemas.microsoft.com/office/drawing/2014/main" id="{FDF298BF-243A-49A0-8D11-78FB4120E72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41" name="Rectangle 1">
          <a:extLst>
            <a:ext uri="{FF2B5EF4-FFF2-40B4-BE49-F238E27FC236}">
              <a16:creationId xmlns:a16="http://schemas.microsoft.com/office/drawing/2014/main" id="{437D4BC4-2D59-4D07-84A4-AB80632BBBF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42" name="Rectangle 1">
          <a:extLst>
            <a:ext uri="{FF2B5EF4-FFF2-40B4-BE49-F238E27FC236}">
              <a16:creationId xmlns:a16="http://schemas.microsoft.com/office/drawing/2014/main" id="{34AF4E00-71D6-4BCD-BA67-025460E5C8E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43" name="Rectangle 1">
          <a:extLst>
            <a:ext uri="{FF2B5EF4-FFF2-40B4-BE49-F238E27FC236}">
              <a16:creationId xmlns:a16="http://schemas.microsoft.com/office/drawing/2014/main" id="{6CACA63F-D2C9-432A-ADE2-89C781BAE2A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44" name="Rectangle 1">
          <a:extLst>
            <a:ext uri="{FF2B5EF4-FFF2-40B4-BE49-F238E27FC236}">
              <a16:creationId xmlns:a16="http://schemas.microsoft.com/office/drawing/2014/main" id="{59BCE62E-B76E-42F5-8DD5-4C130764938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45" name="Rectangle 1">
          <a:extLst>
            <a:ext uri="{FF2B5EF4-FFF2-40B4-BE49-F238E27FC236}">
              <a16:creationId xmlns:a16="http://schemas.microsoft.com/office/drawing/2014/main" id="{ABD4E917-D669-4177-A3C4-DAB107C0538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46" name="Rectangle 1">
          <a:extLst>
            <a:ext uri="{FF2B5EF4-FFF2-40B4-BE49-F238E27FC236}">
              <a16:creationId xmlns:a16="http://schemas.microsoft.com/office/drawing/2014/main" id="{E4ADD326-C429-4E03-B3AA-8611C55EFD3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47" name="Rectangle 1">
          <a:extLst>
            <a:ext uri="{FF2B5EF4-FFF2-40B4-BE49-F238E27FC236}">
              <a16:creationId xmlns:a16="http://schemas.microsoft.com/office/drawing/2014/main" id="{21B9E30A-FBB8-4DF5-AAF2-13E6367EA01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48" name="Rectangle 3">
          <a:extLst>
            <a:ext uri="{FF2B5EF4-FFF2-40B4-BE49-F238E27FC236}">
              <a16:creationId xmlns:a16="http://schemas.microsoft.com/office/drawing/2014/main" id="{5DD5C28D-13ED-4E9E-894B-EC53FA3F625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49" name="Rectangle 1">
          <a:extLst>
            <a:ext uri="{FF2B5EF4-FFF2-40B4-BE49-F238E27FC236}">
              <a16:creationId xmlns:a16="http://schemas.microsoft.com/office/drawing/2014/main" id="{737260D5-4871-4B97-80DC-4614ED41CEF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50" name="Rectangle 1">
          <a:extLst>
            <a:ext uri="{FF2B5EF4-FFF2-40B4-BE49-F238E27FC236}">
              <a16:creationId xmlns:a16="http://schemas.microsoft.com/office/drawing/2014/main" id="{DA88513B-A11B-4CF7-BC5D-A33CC48E73A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51" name="Rectangle 1">
          <a:extLst>
            <a:ext uri="{FF2B5EF4-FFF2-40B4-BE49-F238E27FC236}">
              <a16:creationId xmlns:a16="http://schemas.microsoft.com/office/drawing/2014/main" id="{B75A12A5-FBD0-46CB-AEC2-17CA6A5F80B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52" name="Rectangle 1">
          <a:extLst>
            <a:ext uri="{FF2B5EF4-FFF2-40B4-BE49-F238E27FC236}">
              <a16:creationId xmlns:a16="http://schemas.microsoft.com/office/drawing/2014/main" id="{E02E82EE-E400-487A-8F80-9748759EC64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53" name="Rectangle 1">
          <a:extLst>
            <a:ext uri="{FF2B5EF4-FFF2-40B4-BE49-F238E27FC236}">
              <a16:creationId xmlns:a16="http://schemas.microsoft.com/office/drawing/2014/main" id="{DA16D4EC-8071-485C-ACEA-6751E869EB7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54" name="Rectangle 1">
          <a:extLst>
            <a:ext uri="{FF2B5EF4-FFF2-40B4-BE49-F238E27FC236}">
              <a16:creationId xmlns:a16="http://schemas.microsoft.com/office/drawing/2014/main" id="{1419C848-F7AE-4986-95F5-62EF4DD31F7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55" name="Rectangle 1">
          <a:extLst>
            <a:ext uri="{FF2B5EF4-FFF2-40B4-BE49-F238E27FC236}">
              <a16:creationId xmlns:a16="http://schemas.microsoft.com/office/drawing/2014/main" id="{AE6D7A6C-8F50-4EF6-8952-9E24EB8A6D9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56" name="Rectangle 3">
          <a:extLst>
            <a:ext uri="{FF2B5EF4-FFF2-40B4-BE49-F238E27FC236}">
              <a16:creationId xmlns:a16="http://schemas.microsoft.com/office/drawing/2014/main" id="{E6964562-6D02-4A32-8571-5D2C5006473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57" name="Rectangle 1">
          <a:extLst>
            <a:ext uri="{FF2B5EF4-FFF2-40B4-BE49-F238E27FC236}">
              <a16:creationId xmlns:a16="http://schemas.microsoft.com/office/drawing/2014/main" id="{338FE79A-42EA-4F24-8957-AA6DD4D3975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58" name="Rectangle 1">
          <a:extLst>
            <a:ext uri="{FF2B5EF4-FFF2-40B4-BE49-F238E27FC236}">
              <a16:creationId xmlns:a16="http://schemas.microsoft.com/office/drawing/2014/main" id="{D65EA2E4-0221-4D1C-90D6-4526A75F0C5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59" name="Rectangle 1">
          <a:extLst>
            <a:ext uri="{FF2B5EF4-FFF2-40B4-BE49-F238E27FC236}">
              <a16:creationId xmlns:a16="http://schemas.microsoft.com/office/drawing/2014/main" id="{0482FF9F-1BFC-45A9-8822-F6E4B686D65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60" name="Rectangle 1">
          <a:extLst>
            <a:ext uri="{FF2B5EF4-FFF2-40B4-BE49-F238E27FC236}">
              <a16:creationId xmlns:a16="http://schemas.microsoft.com/office/drawing/2014/main" id="{8C36DAA7-8AD5-4532-A7DD-12348AA341C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261" name="Rectangle 1">
          <a:extLst>
            <a:ext uri="{FF2B5EF4-FFF2-40B4-BE49-F238E27FC236}">
              <a16:creationId xmlns:a16="http://schemas.microsoft.com/office/drawing/2014/main" id="{70251B17-2A01-4BD2-9E27-085215BF207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262" name="Rectangle 1">
          <a:extLst>
            <a:ext uri="{FF2B5EF4-FFF2-40B4-BE49-F238E27FC236}">
              <a16:creationId xmlns:a16="http://schemas.microsoft.com/office/drawing/2014/main" id="{5DE7A22F-1030-4CCD-868E-04AF724F8CD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263" name="Rectangle 1">
          <a:extLst>
            <a:ext uri="{FF2B5EF4-FFF2-40B4-BE49-F238E27FC236}">
              <a16:creationId xmlns:a16="http://schemas.microsoft.com/office/drawing/2014/main" id="{3839B1AF-B32B-410D-874D-7D0AAD68226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264" name="Rectangle 3">
          <a:extLst>
            <a:ext uri="{FF2B5EF4-FFF2-40B4-BE49-F238E27FC236}">
              <a16:creationId xmlns:a16="http://schemas.microsoft.com/office/drawing/2014/main" id="{E87029BE-CFC9-45C3-ABA4-88F6631129A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65" name="Rectangle 1">
          <a:extLst>
            <a:ext uri="{FF2B5EF4-FFF2-40B4-BE49-F238E27FC236}">
              <a16:creationId xmlns:a16="http://schemas.microsoft.com/office/drawing/2014/main" id="{B0553984-778D-4E84-BBB1-2AA3B93C43F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266" name="Rectangle 1">
          <a:extLst>
            <a:ext uri="{FF2B5EF4-FFF2-40B4-BE49-F238E27FC236}">
              <a16:creationId xmlns:a16="http://schemas.microsoft.com/office/drawing/2014/main" id="{36AD9BDA-5CD1-4CE9-A735-D98921AEAEC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67" name="Rectangle 1">
          <a:extLst>
            <a:ext uri="{FF2B5EF4-FFF2-40B4-BE49-F238E27FC236}">
              <a16:creationId xmlns:a16="http://schemas.microsoft.com/office/drawing/2014/main" id="{763069EC-D28E-4DD8-AE82-90FC7ADC988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268" name="Rectangle 3">
          <a:extLst>
            <a:ext uri="{FF2B5EF4-FFF2-40B4-BE49-F238E27FC236}">
              <a16:creationId xmlns:a16="http://schemas.microsoft.com/office/drawing/2014/main" id="{2D98FE4D-C475-47BB-BBBE-346A415C759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69" name="Rectangle 1">
          <a:extLst>
            <a:ext uri="{FF2B5EF4-FFF2-40B4-BE49-F238E27FC236}">
              <a16:creationId xmlns:a16="http://schemas.microsoft.com/office/drawing/2014/main" id="{2A4C3767-410D-4D97-8B5B-FAF1AE4F8F0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270" name="Rectangle 1">
          <a:extLst>
            <a:ext uri="{FF2B5EF4-FFF2-40B4-BE49-F238E27FC236}">
              <a16:creationId xmlns:a16="http://schemas.microsoft.com/office/drawing/2014/main" id="{A804E53E-5FA7-4CF9-BF8B-2D56B327639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71" name="Rectangle 1">
          <a:extLst>
            <a:ext uri="{FF2B5EF4-FFF2-40B4-BE49-F238E27FC236}">
              <a16:creationId xmlns:a16="http://schemas.microsoft.com/office/drawing/2014/main" id="{27BECE39-BF71-4C9E-8BB1-63551D11B37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72" name="Rectangle 1">
          <a:extLst>
            <a:ext uri="{FF2B5EF4-FFF2-40B4-BE49-F238E27FC236}">
              <a16:creationId xmlns:a16="http://schemas.microsoft.com/office/drawing/2014/main" id="{5AA41A05-0E86-4624-8494-CAC7D92F536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73" name="Rectangle 1">
          <a:extLst>
            <a:ext uri="{FF2B5EF4-FFF2-40B4-BE49-F238E27FC236}">
              <a16:creationId xmlns:a16="http://schemas.microsoft.com/office/drawing/2014/main" id="{F33BA130-8366-4652-9C26-C5B0EC42FA7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74" name="Rectangle 1">
          <a:extLst>
            <a:ext uri="{FF2B5EF4-FFF2-40B4-BE49-F238E27FC236}">
              <a16:creationId xmlns:a16="http://schemas.microsoft.com/office/drawing/2014/main" id="{53117C11-B397-47E6-95C0-DE13956860E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75" name="Rectangle 1">
          <a:extLst>
            <a:ext uri="{FF2B5EF4-FFF2-40B4-BE49-F238E27FC236}">
              <a16:creationId xmlns:a16="http://schemas.microsoft.com/office/drawing/2014/main" id="{B7001914-7E28-4AAF-9863-D75091003C6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76" name="Rectangle 1">
          <a:extLst>
            <a:ext uri="{FF2B5EF4-FFF2-40B4-BE49-F238E27FC236}">
              <a16:creationId xmlns:a16="http://schemas.microsoft.com/office/drawing/2014/main" id="{19B85EE0-1963-4214-92BC-6E47966527B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77" name="Rectangle 1">
          <a:extLst>
            <a:ext uri="{FF2B5EF4-FFF2-40B4-BE49-F238E27FC236}">
              <a16:creationId xmlns:a16="http://schemas.microsoft.com/office/drawing/2014/main" id="{78686ECB-4A02-4E95-9538-CA95CFBD66F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78" name="Rectangle 1">
          <a:extLst>
            <a:ext uri="{FF2B5EF4-FFF2-40B4-BE49-F238E27FC236}">
              <a16:creationId xmlns:a16="http://schemas.microsoft.com/office/drawing/2014/main" id="{57E87B9F-5E4C-42E2-9207-D674BBE2B1C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79" name="Rectangle 1">
          <a:extLst>
            <a:ext uri="{FF2B5EF4-FFF2-40B4-BE49-F238E27FC236}">
              <a16:creationId xmlns:a16="http://schemas.microsoft.com/office/drawing/2014/main" id="{258CC678-17A0-4116-940F-BCFDC9D1375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80" name="Rectangle 1">
          <a:extLst>
            <a:ext uri="{FF2B5EF4-FFF2-40B4-BE49-F238E27FC236}">
              <a16:creationId xmlns:a16="http://schemas.microsoft.com/office/drawing/2014/main" id="{E157DE8D-78E1-4BFA-A4D2-3151D4CD12E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281" name="Rectangle 1">
          <a:extLst>
            <a:ext uri="{FF2B5EF4-FFF2-40B4-BE49-F238E27FC236}">
              <a16:creationId xmlns:a16="http://schemas.microsoft.com/office/drawing/2014/main" id="{298E441D-1019-4BF0-BF21-A372CF9B490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82" name="Rectangle 1">
          <a:extLst>
            <a:ext uri="{FF2B5EF4-FFF2-40B4-BE49-F238E27FC236}">
              <a16:creationId xmlns:a16="http://schemas.microsoft.com/office/drawing/2014/main" id="{122D95F6-93D6-4012-977D-B3F956C3B8A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83" name="Rectangle 1">
          <a:extLst>
            <a:ext uri="{FF2B5EF4-FFF2-40B4-BE49-F238E27FC236}">
              <a16:creationId xmlns:a16="http://schemas.microsoft.com/office/drawing/2014/main" id="{F53B93D2-D425-45D1-A15F-4E040AD050F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84" name="Rectangle 3">
          <a:extLst>
            <a:ext uri="{FF2B5EF4-FFF2-40B4-BE49-F238E27FC236}">
              <a16:creationId xmlns:a16="http://schemas.microsoft.com/office/drawing/2014/main" id="{D678AFEE-D493-4F00-812B-B6ECFBFD2EE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85" name="Rectangle 1">
          <a:extLst>
            <a:ext uri="{FF2B5EF4-FFF2-40B4-BE49-F238E27FC236}">
              <a16:creationId xmlns:a16="http://schemas.microsoft.com/office/drawing/2014/main" id="{1C7A6AF6-0639-4519-B892-944D77AA52C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86" name="Rectangle 1">
          <a:extLst>
            <a:ext uri="{FF2B5EF4-FFF2-40B4-BE49-F238E27FC236}">
              <a16:creationId xmlns:a16="http://schemas.microsoft.com/office/drawing/2014/main" id="{BB4BE076-64E5-4DE0-AFD4-D2260C9E1C7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87" name="Rectangle 1">
          <a:extLst>
            <a:ext uri="{FF2B5EF4-FFF2-40B4-BE49-F238E27FC236}">
              <a16:creationId xmlns:a16="http://schemas.microsoft.com/office/drawing/2014/main" id="{82308352-7955-45FC-932E-572519BAEA9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88" name="Rectangle 1">
          <a:extLst>
            <a:ext uri="{FF2B5EF4-FFF2-40B4-BE49-F238E27FC236}">
              <a16:creationId xmlns:a16="http://schemas.microsoft.com/office/drawing/2014/main" id="{04E8049E-8D7B-47D3-ABB7-90062964AC4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89" name="Rectangle 1">
          <a:extLst>
            <a:ext uri="{FF2B5EF4-FFF2-40B4-BE49-F238E27FC236}">
              <a16:creationId xmlns:a16="http://schemas.microsoft.com/office/drawing/2014/main" id="{25C1344F-346B-4167-9330-566EDC1E544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90" name="Rectangle 1">
          <a:extLst>
            <a:ext uri="{FF2B5EF4-FFF2-40B4-BE49-F238E27FC236}">
              <a16:creationId xmlns:a16="http://schemas.microsoft.com/office/drawing/2014/main" id="{8541ACDF-E55F-4F86-8F79-92A4F519DBD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91" name="Rectangle 1">
          <a:extLst>
            <a:ext uri="{FF2B5EF4-FFF2-40B4-BE49-F238E27FC236}">
              <a16:creationId xmlns:a16="http://schemas.microsoft.com/office/drawing/2014/main" id="{3B4232C9-61C2-454B-91A8-7C8C484C67D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92" name="Rectangle 3">
          <a:extLst>
            <a:ext uri="{FF2B5EF4-FFF2-40B4-BE49-F238E27FC236}">
              <a16:creationId xmlns:a16="http://schemas.microsoft.com/office/drawing/2014/main" id="{67797C09-2C45-4854-BF33-B7106F98072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93" name="Rectangle 1">
          <a:extLst>
            <a:ext uri="{FF2B5EF4-FFF2-40B4-BE49-F238E27FC236}">
              <a16:creationId xmlns:a16="http://schemas.microsoft.com/office/drawing/2014/main" id="{42E544E9-659C-4BE9-BB34-2069A96D3C4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94" name="Rectangle 1">
          <a:extLst>
            <a:ext uri="{FF2B5EF4-FFF2-40B4-BE49-F238E27FC236}">
              <a16:creationId xmlns:a16="http://schemas.microsoft.com/office/drawing/2014/main" id="{39670635-4296-4AF2-9BC0-A24026E2214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95" name="Rectangle 1">
          <a:extLst>
            <a:ext uri="{FF2B5EF4-FFF2-40B4-BE49-F238E27FC236}">
              <a16:creationId xmlns:a16="http://schemas.microsoft.com/office/drawing/2014/main" id="{A7F7C3FF-307E-47B5-B228-560B8988D47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96" name="Rectangle 1">
          <a:extLst>
            <a:ext uri="{FF2B5EF4-FFF2-40B4-BE49-F238E27FC236}">
              <a16:creationId xmlns:a16="http://schemas.microsoft.com/office/drawing/2014/main" id="{2A13BE7D-9467-434F-8F9E-F44D0B166A7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297" name="Rectangle 1">
          <a:extLst>
            <a:ext uri="{FF2B5EF4-FFF2-40B4-BE49-F238E27FC236}">
              <a16:creationId xmlns:a16="http://schemas.microsoft.com/office/drawing/2014/main" id="{6C29F8E7-2309-42EC-97D9-0A06A4F11C6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298" name="Rectangle 1">
          <a:extLst>
            <a:ext uri="{FF2B5EF4-FFF2-40B4-BE49-F238E27FC236}">
              <a16:creationId xmlns:a16="http://schemas.microsoft.com/office/drawing/2014/main" id="{05DC0AB6-7208-4760-B802-A158491C16D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299" name="Rectangle 1">
          <a:extLst>
            <a:ext uri="{FF2B5EF4-FFF2-40B4-BE49-F238E27FC236}">
              <a16:creationId xmlns:a16="http://schemas.microsoft.com/office/drawing/2014/main" id="{86850431-86CF-4957-BC47-04EDA7177E6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00" name="Rectangle 3">
          <a:extLst>
            <a:ext uri="{FF2B5EF4-FFF2-40B4-BE49-F238E27FC236}">
              <a16:creationId xmlns:a16="http://schemas.microsoft.com/office/drawing/2014/main" id="{04B10CF4-1B09-49A7-BC1F-65A4DD05181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01" name="Rectangle 1">
          <a:extLst>
            <a:ext uri="{FF2B5EF4-FFF2-40B4-BE49-F238E27FC236}">
              <a16:creationId xmlns:a16="http://schemas.microsoft.com/office/drawing/2014/main" id="{B823560D-00DB-4C0F-92B1-B8879BF36D1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02" name="Rectangle 1">
          <a:extLst>
            <a:ext uri="{FF2B5EF4-FFF2-40B4-BE49-F238E27FC236}">
              <a16:creationId xmlns:a16="http://schemas.microsoft.com/office/drawing/2014/main" id="{D60877AB-60C9-48F5-8640-1E0A1801A73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03" name="Rectangle 1">
          <a:extLst>
            <a:ext uri="{FF2B5EF4-FFF2-40B4-BE49-F238E27FC236}">
              <a16:creationId xmlns:a16="http://schemas.microsoft.com/office/drawing/2014/main" id="{4ADCBC9C-8907-412C-9FA6-9A65274AB44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04" name="Rectangle 3">
          <a:extLst>
            <a:ext uri="{FF2B5EF4-FFF2-40B4-BE49-F238E27FC236}">
              <a16:creationId xmlns:a16="http://schemas.microsoft.com/office/drawing/2014/main" id="{92753951-8C71-4C99-9C80-F8A79F77DDF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05" name="Rectangle 1">
          <a:extLst>
            <a:ext uri="{FF2B5EF4-FFF2-40B4-BE49-F238E27FC236}">
              <a16:creationId xmlns:a16="http://schemas.microsoft.com/office/drawing/2014/main" id="{9ECDB060-17EA-46BA-BBAE-985B2E8864E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06" name="Rectangle 1">
          <a:extLst>
            <a:ext uri="{FF2B5EF4-FFF2-40B4-BE49-F238E27FC236}">
              <a16:creationId xmlns:a16="http://schemas.microsoft.com/office/drawing/2014/main" id="{A7A1A282-D6BD-48BD-9150-7D5166B5AD7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07" name="Rectangle 1">
          <a:extLst>
            <a:ext uri="{FF2B5EF4-FFF2-40B4-BE49-F238E27FC236}">
              <a16:creationId xmlns:a16="http://schemas.microsoft.com/office/drawing/2014/main" id="{4F9EAF23-1A76-4726-B129-F329911EAFF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08" name="Rectangle 1">
          <a:extLst>
            <a:ext uri="{FF2B5EF4-FFF2-40B4-BE49-F238E27FC236}">
              <a16:creationId xmlns:a16="http://schemas.microsoft.com/office/drawing/2014/main" id="{CEBF31BC-FACF-4A89-BA22-A27F12BF941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09" name="Rectangle 1">
          <a:extLst>
            <a:ext uri="{FF2B5EF4-FFF2-40B4-BE49-F238E27FC236}">
              <a16:creationId xmlns:a16="http://schemas.microsoft.com/office/drawing/2014/main" id="{9F2D2EF4-96CC-45C2-8597-F552EC43C81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118139</xdr:rowOff>
    </xdr:to>
    <xdr:sp macro="" textlink="">
      <xdr:nvSpPr>
        <xdr:cNvPr id="310" name="Rectangle 1">
          <a:extLst>
            <a:ext uri="{FF2B5EF4-FFF2-40B4-BE49-F238E27FC236}">
              <a16:creationId xmlns:a16="http://schemas.microsoft.com/office/drawing/2014/main" id="{CC7FBE64-FECB-45FE-B619-AAD2291572A7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111789</xdr:rowOff>
    </xdr:to>
    <xdr:sp macro="" textlink="">
      <xdr:nvSpPr>
        <xdr:cNvPr id="311" name="Rectangle 1">
          <a:extLst>
            <a:ext uri="{FF2B5EF4-FFF2-40B4-BE49-F238E27FC236}">
              <a16:creationId xmlns:a16="http://schemas.microsoft.com/office/drawing/2014/main" id="{43DA463C-0AEB-456B-B9F3-DA3539FC069E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33079</xdr:rowOff>
    </xdr:to>
    <xdr:sp macro="" textlink="">
      <xdr:nvSpPr>
        <xdr:cNvPr id="312" name="Rectangle 3">
          <a:extLst>
            <a:ext uri="{FF2B5EF4-FFF2-40B4-BE49-F238E27FC236}">
              <a16:creationId xmlns:a16="http://schemas.microsoft.com/office/drawing/2014/main" id="{10714B61-77EC-4902-A9BC-6847CA7D825B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313" name="Rectangle 1">
          <a:extLst>
            <a:ext uri="{FF2B5EF4-FFF2-40B4-BE49-F238E27FC236}">
              <a16:creationId xmlns:a16="http://schemas.microsoft.com/office/drawing/2014/main" id="{C22D75F1-5809-441B-ADC8-6B1ECA2D07C0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33079</xdr:rowOff>
    </xdr:to>
    <xdr:sp macro="" textlink="">
      <xdr:nvSpPr>
        <xdr:cNvPr id="314" name="Rectangle 1">
          <a:extLst>
            <a:ext uri="{FF2B5EF4-FFF2-40B4-BE49-F238E27FC236}">
              <a16:creationId xmlns:a16="http://schemas.microsoft.com/office/drawing/2014/main" id="{A2C36CA0-8473-403A-9FE9-E7811925F39B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315" name="Rectangle 1">
          <a:extLst>
            <a:ext uri="{FF2B5EF4-FFF2-40B4-BE49-F238E27FC236}">
              <a16:creationId xmlns:a16="http://schemas.microsoft.com/office/drawing/2014/main" id="{A39D4EEB-4375-49B8-9929-B8CD8BDA29DF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33079</xdr:rowOff>
    </xdr:to>
    <xdr:sp macro="" textlink="">
      <xdr:nvSpPr>
        <xdr:cNvPr id="316" name="Rectangle 3">
          <a:extLst>
            <a:ext uri="{FF2B5EF4-FFF2-40B4-BE49-F238E27FC236}">
              <a16:creationId xmlns:a16="http://schemas.microsoft.com/office/drawing/2014/main" id="{E645BF88-BE4E-4BD2-A7D9-EB411713AA4B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317" name="Rectangle 1">
          <a:extLst>
            <a:ext uri="{FF2B5EF4-FFF2-40B4-BE49-F238E27FC236}">
              <a16:creationId xmlns:a16="http://schemas.microsoft.com/office/drawing/2014/main" id="{B3000EE1-0327-4881-841B-8C4FB9238F7B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33079</xdr:rowOff>
    </xdr:to>
    <xdr:sp macro="" textlink="">
      <xdr:nvSpPr>
        <xdr:cNvPr id="318" name="Rectangle 1">
          <a:extLst>
            <a:ext uri="{FF2B5EF4-FFF2-40B4-BE49-F238E27FC236}">
              <a16:creationId xmlns:a16="http://schemas.microsoft.com/office/drawing/2014/main" id="{101F7A29-03F6-4A8A-A922-4A324CDA8CF9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319" name="Rectangle 1">
          <a:extLst>
            <a:ext uri="{FF2B5EF4-FFF2-40B4-BE49-F238E27FC236}">
              <a16:creationId xmlns:a16="http://schemas.microsoft.com/office/drawing/2014/main" id="{073B92E3-793B-41F7-8BE5-26DC6DF470F6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320" name="Rectangle 1">
          <a:extLst>
            <a:ext uri="{FF2B5EF4-FFF2-40B4-BE49-F238E27FC236}">
              <a16:creationId xmlns:a16="http://schemas.microsoft.com/office/drawing/2014/main" id="{301DC900-BFFE-4C92-AE68-81C867A8B40E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321" name="Rectangle 1">
          <a:extLst>
            <a:ext uri="{FF2B5EF4-FFF2-40B4-BE49-F238E27FC236}">
              <a16:creationId xmlns:a16="http://schemas.microsoft.com/office/drawing/2014/main" id="{59EB5F8C-E5D9-4AA5-BDE4-A5335226D0EE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22" name="Rectangle 1">
          <a:extLst>
            <a:ext uri="{FF2B5EF4-FFF2-40B4-BE49-F238E27FC236}">
              <a16:creationId xmlns:a16="http://schemas.microsoft.com/office/drawing/2014/main" id="{69FDFE40-998C-4D86-BD2C-A11A6A2D98A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23" name="Rectangle 1">
          <a:extLst>
            <a:ext uri="{FF2B5EF4-FFF2-40B4-BE49-F238E27FC236}">
              <a16:creationId xmlns:a16="http://schemas.microsoft.com/office/drawing/2014/main" id="{475834C1-8650-4194-B12E-D8FA42CE424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24" name="Rectangle 1">
          <a:extLst>
            <a:ext uri="{FF2B5EF4-FFF2-40B4-BE49-F238E27FC236}">
              <a16:creationId xmlns:a16="http://schemas.microsoft.com/office/drawing/2014/main" id="{7924FBC2-660A-4D41-90D7-59B6FEB3A06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25" name="Rectangle 1">
          <a:extLst>
            <a:ext uri="{FF2B5EF4-FFF2-40B4-BE49-F238E27FC236}">
              <a16:creationId xmlns:a16="http://schemas.microsoft.com/office/drawing/2014/main" id="{CF89BE5E-4160-4BE0-8506-C45349DCCF7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326" name="Rectangle 1">
          <a:extLst>
            <a:ext uri="{FF2B5EF4-FFF2-40B4-BE49-F238E27FC236}">
              <a16:creationId xmlns:a16="http://schemas.microsoft.com/office/drawing/2014/main" id="{2D95AF1E-09EC-432D-931F-67917056080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327" name="Rectangle 1">
          <a:extLst>
            <a:ext uri="{FF2B5EF4-FFF2-40B4-BE49-F238E27FC236}">
              <a16:creationId xmlns:a16="http://schemas.microsoft.com/office/drawing/2014/main" id="{61FAF6AD-6EBE-499D-8840-809637008D4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28" name="Rectangle 3">
          <a:extLst>
            <a:ext uri="{FF2B5EF4-FFF2-40B4-BE49-F238E27FC236}">
              <a16:creationId xmlns:a16="http://schemas.microsoft.com/office/drawing/2014/main" id="{68096651-4146-4AF5-8E3E-93B4F41A850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29" name="Rectangle 1">
          <a:extLst>
            <a:ext uri="{FF2B5EF4-FFF2-40B4-BE49-F238E27FC236}">
              <a16:creationId xmlns:a16="http://schemas.microsoft.com/office/drawing/2014/main" id="{313B53FA-962B-4729-A99F-D48BECDA987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30" name="Rectangle 1">
          <a:extLst>
            <a:ext uri="{FF2B5EF4-FFF2-40B4-BE49-F238E27FC236}">
              <a16:creationId xmlns:a16="http://schemas.microsoft.com/office/drawing/2014/main" id="{5AE3C116-CEFE-42C9-96CC-33AEA0D13BC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31" name="Rectangle 1">
          <a:extLst>
            <a:ext uri="{FF2B5EF4-FFF2-40B4-BE49-F238E27FC236}">
              <a16:creationId xmlns:a16="http://schemas.microsoft.com/office/drawing/2014/main" id="{9B1A6C88-65D0-4BD5-9E66-3293A6E1ED3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32" name="Rectangle 3">
          <a:extLst>
            <a:ext uri="{FF2B5EF4-FFF2-40B4-BE49-F238E27FC236}">
              <a16:creationId xmlns:a16="http://schemas.microsoft.com/office/drawing/2014/main" id="{7616AA35-4952-4666-833C-F90A4A5D2B9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33" name="Rectangle 1">
          <a:extLst>
            <a:ext uri="{FF2B5EF4-FFF2-40B4-BE49-F238E27FC236}">
              <a16:creationId xmlns:a16="http://schemas.microsoft.com/office/drawing/2014/main" id="{7482F903-B15F-4537-AEDD-20116E0E3E6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34" name="Rectangle 1">
          <a:extLst>
            <a:ext uri="{FF2B5EF4-FFF2-40B4-BE49-F238E27FC236}">
              <a16:creationId xmlns:a16="http://schemas.microsoft.com/office/drawing/2014/main" id="{6698E81B-3813-46D4-9228-C732CBEA444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35" name="Rectangle 1">
          <a:extLst>
            <a:ext uri="{FF2B5EF4-FFF2-40B4-BE49-F238E27FC236}">
              <a16:creationId xmlns:a16="http://schemas.microsoft.com/office/drawing/2014/main" id="{37830D0B-D28D-4D61-98FA-D2C70A11E8E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36" name="Rectangle 1">
          <a:extLst>
            <a:ext uri="{FF2B5EF4-FFF2-40B4-BE49-F238E27FC236}">
              <a16:creationId xmlns:a16="http://schemas.microsoft.com/office/drawing/2014/main" id="{AAA8E34D-23AD-4F82-B20F-BC74E6B288D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37" name="Rectangle 1">
          <a:extLst>
            <a:ext uri="{FF2B5EF4-FFF2-40B4-BE49-F238E27FC236}">
              <a16:creationId xmlns:a16="http://schemas.microsoft.com/office/drawing/2014/main" id="{00250AFE-51DE-4A2F-A7B5-289331F7161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338" name="Rectangle 1">
          <a:extLst>
            <a:ext uri="{FF2B5EF4-FFF2-40B4-BE49-F238E27FC236}">
              <a16:creationId xmlns:a16="http://schemas.microsoft.com/office/drawing/2014/main" id="{DE04C642-0425-49FB-906C-194E1D87A92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339" name="Rectangle 1">
          <a:extLst>
            <a:ext uri="{FF2B5EF4-FFF2-40B4-BE49-F238E27FC236}">
              <a16:creationId xmlns:a16="http://schemas.microsoft.com/office/drawing/2014/main" id="{992507AE-DD15-48F7-B05C-A70E2B825C5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40" name="Rectangle 1">
          <a:extLst>
            <a:ext uri="{FF2B5EF4-FFF2-40B4-BE49-F238E27FC236}">
              <a16:creationId xmlns:a16="http://schemas.microsoft.com/office/drawing/2014/main" id="{639C47F0-7A4F-438B-ACAF-D5A50829BE7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41" name="Rectangle 1">
          <a:extLst>
            <a:ext uri="{FF2B5EF4-FFF2-40B4-BE49-F238E27FC236}">
              <a16:creationId xmlns:a16="http://schemas.microsoft.com/office/drawing/2014/main" id="{4574B794-122B-4272-9A2C-6E4018DC12C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42" name="Rectangle 1">
          <a:extLst>
            <a:ext uri="{FF2B5EF4-FFF2-40B4-BE49-F238E27FC236}">
              <a16:creationId xmlns:a16="http://schemas.microsoft.com/office/drawing/2014/main" id="{01074512-095A-4763-ACA5-FD17CF1A0ED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43" name="Rectangle 1">
          <a:extLst>
            <a:ext uri="{FF2B5EF4-FFF2-40B4-BE49-F238E27FC236}">
              <a16:creationId xmlns:a16="http://schemas.microsoft.com/office/drawing/2014/main" id="{E5CABD57-F384-4A83-9406-9CECB99F324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44" name="Rectangle 1">
          <a:extLst>
            <a:ext uri="{FF2B5EF4-FFF2-40B4-BE49-F238E27FC236}">
              <a16:creationId xmlns:a16="http://schemas.microsoft.com/office/drawing/2014/main" id="{E9ABE054-B9E4-4D71-BFD4-0CDD33E5A9B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45" name="Rectangle 1">
          <a:extLst>
            <a:ext uri="{FF2B5EF4-FFF2-40B4-BE49-F238E27FC236}">
              <a16:creationId xmlns:a16="http://schemas.microsoft.com/office/drawing/2014/main" id="{1FD5B676-4462-4806-B663-012BB87C7E8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346" name="Rectangle 1">
          <a:extLst>
            <a:ext uri="{FF2B5EF4-FFF2-40B4-BE49-F238E27FC236}">
              <a16:creationId xmlns:a16="http://schemas.microsoft.com/office/drawing/2014/main" id="{26BFF4FF-2F26-494E-9866-47AF4E487A1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347" name="Rectangle 1">
          <a:extLst>
            <a:ext uri="{FF2B5EF4-FFF2-40B4-BE49-F238E27FC236}">
              <a16:creationId xmlns:a16="http://schemas.microsoft.com/office/drawing/2014/main" id="{A04026A4-A455-4414-BEAF-65D9911C89B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348" name="Rectangle 3">
          <a:extLst>
            <a:ext uri="{FF2B5EF4-FFF2-40B4-BE49-F238E27FC236}">
              <a16:creationId xmlns:a16="http://schemas.microsoft.com/office/drawing/2014/main" id="{83254816-3AD5-4CB5-80DE-54EA2D67547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349" name="Rectangle 1">
          <a:extLst>
            <a:ext uri="{FF2B5EF4-FFF2-40B4-BE49-F238E27FC236}">
              <a16:creationId xmlns:a16="http://schemas.microsoft.com/office/drawing/2014/main" id="{E7DC70CE-160B-4BB6-A806-E4F879317D1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350" name="Rectangle 1">
          <a:extLst>
            <a:ext uri="{FF2B5EF4-FFF2-40B4-BE49-F238E27FC236}">
              <a16:creationId xmlns:a16="http://schemas.microsoft.com/office/drawing/2014/main" id="{2D6A66CF-AF00-4921-8DF2-B1CF9C81964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351" name="Rectangle 1">
          <a:extLst>
            <a:ext uri="{FF2B5EF4-FFF2-40B4-BE49-F238E27FC236}">
              <a16:creationId xmlns:a16="http://schemas.microsoft.com/office/drawing/2014/main" id="{92FEE950-8162-48DD-915F-93870531906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352" name="Rectangle 1">
          <a:extLst>
            <a:ext uri="{FF2B5EF4-FFF2-40B4-BE49-F238E27FC236}">
              <a16:creationId xmlns:a16="http://schemas.microsoft.com/office/drawing/2014/main" id="{D387E206-E961-43C2-8400-881B629CB32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353" name="Rectangle 1">
          <a:extLst>
            <a:ext uri="{FF2B5EF4-FFF2-40B4-BE49-F238E27FC236}">
              <a16:creationId xmlns:a16="http://schemas.microsoft.com/office/drawing/2014/main" id="{53EED635-9037-4D76-96CF-FAB052B3DD0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8</xdr:row>
      <xdr:rowOff>118139</xdr:rowOff>
    </xdr:to>
    <xdr:sp macro="" textlink="">
      <xdr:nvSpPr>
        <xdr:cNvPr id="354" name="Rectangle 1">
          <a:extLst>
            <a:ext uri="{FF2B5EF4-FFF2-40B4-BE49-F238E27FC236}">
              <a16:creationId xmlns:a16="http://schemas.microsoft.com/office/drawing/2014/main" id="{33C6E87A-F558-44A1-BE2D-42D03AA0DEB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8</xdr:row>
      <xdr:rowOff>111789</xdr:rowOff>
    </xdr:to>
    <xdr:sp macro="" textlink="">
      <xdr:nvSpPr>
        <xdr:cNvPr id="355" name="Rectangle 1">
          <a:extLst>
            <a:ext uri="{FF2B5EF4-FFF2-40B4-BE49-F238E27FC236}">
              <a16:creationId xmlns:a16="http://schemas.microsoft.com/office/drawing/2014/main" id="{40A91AB8-D03F-457B-BDBD-FFF0CE1108BE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33079</xdr:rowOff>
    </xdr:to>
    <xdr:sp macro="" textlink="">
      <xdr:nvSpPr>
        <xdr:cNvPr id="356" name="Rectangle 3">
          <a:extLst>
            <a:ext uri="{FF2B5EF4-FFF2-40B4-BE49-F238E27FC236}">
              <a16:creationId xmlns:a16="http://schemas.microsoft.com/office/drawing/2014/main" id="{EA3A3FE1-4671-40BF-AF97-5A2C65D5EAA1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57" name="Rectangle 1">
          <a:extLst>
            <a:ext uri="{FF2B5EF4-FFF2-40B4-BE49-F238E27FC236}">
              <a16:creationId xmlns:a16="http://schemas.microsoft.com/office/drawing/2014/main" id="{6244CB4D-35F6-4931-ABB7-B650391DCFA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33079</xdr:rowOff>
    </xdr:to>
    <xdr:sp macro="" textlink="">
      <xdr:nvSpPr>
        <xdr:cNvPr id="358" name="Rectangle 1">
          <a:extLst>
            <a:ext uri="{FF2B5EF4-FFF2-40B4-BE49-F238E27FC236}">
              <a16:creationId xmlns:a16="http://schemas.microsoft.com/office/drawing/2014/main" id="{8F51DF53-363B-4C35-94CA-584C5BDA5337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59" name="Rectangle 1">
          <a:extLst>
            <a:ext uri="{FF2B5EF4-FFF2-40B4-BE49-F238E27FC236}">
              <a16:creationId xmlns:a16="http://schemas.microsoft.com/office/drawing/2014/main" id="{18F68B99-2634-4D24-9277-2058A40D5F28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33079</xdr:rowOff>
    </xdr:to>
    <xdr:sp macro="" textlink="">
      <xdr:nvSpPr>
        <xdr:cNvPr id="360" name="Rectangle 3">
          <a:extLst>
            <a:ext uri="{FF2B5EF4-FFF2-40B4-BE49-F238E27FC236}">
              <a16:creationId xmlns:a16="http://schemas.microsoft.com/office/drawing/2014/main" id="{4FDA6899-A3BA-45D5-A690-83BFE90F73F6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61" name="Rectangle 1">
          <a:extLst>
            <a:ext uri="{FF2B5EF4-FFF2-40B4-BE49-F238E27FC236}">
              <a16:creationId xmlns:a16="http://schemas.microsoft.com/office/drawing/2014/main" id="{D5001A09-33FE-4D73-9F0C-3CCEC5C597EF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33079</xdr:rowOff>
    </xdr:to>
    <xdr:sp macro="" textlink="">
      <xdr:nvSpPr>
        <xdr:cNvPr id="362" name="Rectangle 1">
          <a:extLst>
            <a:ext uri="{FF2B5EF4-FFF2-40B4-BE49-F238E27FC236}">
              <a16:creationId xmlns:a16="http://schemas.microsoft.com/office/drawing/2014/main" id="{772CFF38-1557-4DD4-8AA5-6B458D2A92E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63" name="Rectangle 1">
          <a:extLst>
            <a:ext uri="{FF2B5EF4-FFF2-40B4-BE49-F238E27FC236}">
              <a16:creationId xmlns:a16="http://schemas.microsoft.com/office/drawing/2014/main" id="{EAE12304-6089-4745-9E17-90ABEF8083C7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64" name="Rectangle 1">
          <a:extLst>
            <a:ext uri="{FF2B5EF4-FFF2-40B4-BE49-F238E27FC236}">
              <a16:creationId xmlns:a16="http://schemas.microsoft.com/office/drawing/2014/main" id="{48473202-E440-467E-8522-082766C6E198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65" name="Rectangle 1">
          <a:extLst>
            <a:ext uri="{FF2B5EF4-FFF2-40B4-BE49-F238E27FC236}">
              <a16:creationId xmlns:a16="http://schemas.microsoft.com/office/drawing/2014/main" id="{5FD24E92-BEA5-487F-A707-FFA98CFF7026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366" name="Rectangle 1">
          <a:extLst>
            <a:ext uri="{FF2B5EF4-FFF2-40B4-BE49-F238E27FC236}">
              <a16:creationId xmlns:a16="http://schemas.microsoft.com/office/drawing/2014/main" id="{477B4F8A-69CE-40D8-BA51-10A91CEA1C9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367" name="Rectangle 1">
          <a:extLst>
            <a:ext uri="{FF2B5EF4-FFF2-40B4-BE49-F238E27FC236}">
              <a16:creationId xmlns:a16="http://schemas.microsoft.com/office/drawing/2014/main" id="{3534DBFC-F0C0-4893-A90A-610D1D29F4E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68" name="Rectangle 3">
          <a:extLst>
            <a:ext uri="{FF2B5EF4-FFF2-40B4-BE49-F238E27FC236}">
              <a16:creationId xmlns:a16="http://schemas.microsoft.com/office/drawing/2014/main" id="{677379DA-A373-4B0A-B116-FDD78B2E021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69" name="Rectangle 1">
          <a:extLst>
            <a:ext uri="{FF2B5EF4-FFF2-40B4-BE49-F238E27FC236}">
              <a16:creationId xmlns:a16="http://schemas.microsoft.com/office/drawing/2014/main" id="{1F4924FC-BE38-4775-94E5-4104A4CD6B8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70" name="Rectangle 1">
          <a:extLst>
            <a:ext uri="{FF2B5EF4-FFF2-40B4-BE49-F238E27FC236}">
              <a16:creationId xmlns:a16="http://schemas.microsoft.com/office/drawing/2014/main" id="{04B6170B-CA31-433D-95E9-FFB379A3E9F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71" name="Rectangle 1">
          <a:extLst>
            <a:ext uri="{FF2B5EF4-FFF2-40B4-BE49-F238E27FC236}">
              <a16:creationId xmlns:a16="http://schemas.microsoft.com/office/drawing/2014/main" id="{AC9E6E3F-952C-461C-B1E1-469947B23F6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72" name="Rectangle 3">
          <a:extLst>
            <a:ext uri="{FF2B5EF4-FFF2-40B4-BE49-F238E27FC236}">
              <a16:creationId xmlns:a16="http://schemas.microsoft.com/office/drawing/2014/main" id="{E69E05FA-B26F-4158-A82E-A4E2773F1F8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73" name="Rectangle 1">
          <a:extLst>
            <a:ext uri="{FF2B5EF4-FFF2-40B4-BE49-F238E27FC236}">
              <a16:creationId xmlns:a16="http://schemas.microsoft.com/office/drawing/2014/main" id="{9674AF73-CE1F-4B24-8D24-1D1096E1FE6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74" name="Rectangle 1">
          <a:extLst>
            <a:ext uri="{FF2B5EF4-FFF2-40B4-BE49-F238E27FC236}">
              <a16:creationId xmlns:a16="http://schemas.microsoft.com/office/drawing/2014/main" id="{3A31F7FA-1BFA-46D3-89AE-8941BFE7F69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75" name="Rectangle 1">
          <a:extLst>
            <a:ext uri="{FF2B5EF4-FFF2-40B4-BE49-F238E27FC236}">
              <a16:creationId xmlns:a16="http://schemas.microsoft.com/office/drawing/2014/main" id="{62BC660B-A4DB-440D-8DDD-A3F4CB74227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76" name="Rectangle 1">
          <a:extLst>
            <a:ext uri="{FF2B5EF4-FFF2-40B4-BE49-F238E27FC236}">
              <a16:creationId xmlns:a16="http://schemas.microsoft.com/office/drawing/2014/main" id="{A4979EE8-A4F6-4215-8F6C-BF145879427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77" name="Rectangle 1">
          <a:extLst>
            <a:ext uri="{FF2B5EF4-FFF2-40B4-BE49-F238E27FC236}">
              <a16:creationId xmlns:a16="http://schemas.microsoft.com/office/drawing/2014/main" id="{8D2A9F09-3FFF-47D5-9C6A-CDD1928E473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8</xdr:row>
      <xdr:rowOff>118139</xdr:rowOff>
    </xdr:to>
    <xdr:sp macro="" textlink="">
      <xdr:nvSpPr>
        <xdr:cNvPr id="378" name="Rectangle 1">
          <a:extLst>
            <a:ext uri="{FF2B5EF4-FFF2-40B4-BE49-F238E27FC236}">
              <a16:creationId xmlns:a16="http://schemas.microsoft.com/office/drawing/2014/main" id="{C8D8E1A1-294D-4957-B130-3D114058F6FB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8</xdr:row>
      <xdr:rowOff>111789</xdr:rowOff>
    </xdr:to>
    <xdr:sp macro="" textlink="">
      <xdr:nvSpPr>
        <xdr:cNvPr id="379" name="Rectangle 1">
          <a:extLst>
            <a:ext uri="{FF2B5EF4-FFF2-40B4-BE49-F238E27FC236}">
              <a16:creationId xmlns:a16="http://schemas.microsoft.com/office/drawing/2014/main" id="{8337AD15-C2BD-4FCF-9B3E-1F763D798727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33079</xdr:rowOff>
    </xdr:to>
    <xdr:sp macro="" textlink="">
      <xdr:nvSpPr>
        <xdr:cNvPr id="380" name="Rectangle 3">
          <a:extLst>
            <a:ext uri="{FF2B5EF4-FFF2-40B4-BE49-F238E27FC236}">
              <a16:creationId xmlns:a16="http://schemas.microsoft.com/office/drawing/2014/main" id="{1F11EF2E-F53F-4E62-A0DD-96C334FB453D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81" name="Rectangle 1">
          <a:extLst>
            <a:ext uri="{FF2B5EF4-FFF2-40B4-BE49-F238E27FC236}">
              <a16:creationId xmlns:a16="http://schemas.microsoft.com/office/drawing/2014/main" id="{004E0692-6A74-48DB-9C72-FD9168623723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33079</xdr:rowOff>
    </xdr:to>
    <xdr:sp macro="" textlink="">
      <xdr:nvSpPr>
        <xdr:cNvPr id="382" name="Rectangle 1">
          <a:extLst>
            <a:ext uri="{FF2B5EF4-FFF2-40B4-BE49-F238E27FC236}">
              <a16:creationId xmlns:a16="http://schemas.microsoft.com/office/drawing/2014/main" id="{094744F4-D220-4C2E-BEB8-089D64EF2831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83" name="Rectangle 1">
          <a:extLst>
            <a:ext uri="{FF2B5EF4-FFF2-40B4-BE49-F238E27FC236}">
              <a16:creationId xmlns:a16="http://schemas.microsoft.com/office/drawing/2014/main" id="{2F12739A-1E4F-4421-B53F-36FE44838683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33079</xdr:rowOff>
    </xdr:to>
    <xdr:sp macro="" textlink="">
      <xdr:nvSpPr>
        <xdr:cNvPr id="384" name="Rectangle 3">
          <a:extLst>
            <a:ext uri="{FF2B5EF4-FFF2-40B4-BE49-F238E27FC236}">
              <a16:creationId xmlns:a16="http://schemas.microsoft.com/office/drawing/2014/main" id="{6668B899-473C-4D40-A566-B83661E02EFD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85" name="Rectangle 1">
          <a:extLst>
            <a:ext uri="{FF2B5EF4-FFF2-40B4-BE49-F238E27FC236}">
              <a16:creationId xmlns:a16="http://schemas.microsoft.com/office/drawing/2014/main" id="{673313E4-C923-44F3-BC89-7BFB145B81AE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33079</xdr:rowOff>
    </xdr:to>
    <xdr:sp macro="" textlink="">
      <xdr:nvSpPr>
        <xdr:cNvPr id="386" name="Rectangle 1">
          <a:extLst>
            <a:ext uri="{FF2B5EF4-FFF2-40B4-BE49-F238E27FC236}">
              <a16:creationId xmlns:a16="http://schemas.microsoft.com/office/drawing/2014/main" id="{DFE77E1F-28B2-4B3E-89D9-F75CD439C7F8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87" name="Rectangle 1">
          <a:extLst>
            <a:ext uri="{FF2B5EF4-FFF2-40B4-BE49-F238E27FC236}">
              <a16:creationId xmlns:a16="http://schemas.microsoft.com/office/drawing/2014/main" id="{2E06A7E4-D95F-4C23-8BD5-6213B68023DF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88" name="Rectangle 1">
          <a:extLst>
            <a:ext uri="{FF2B5EF4-FFF2-40B4-BE49-F238E27FC236}">
              <a16:creationId xmlns:a16="http://schemas.microsoft.com/office/drawing/2014/main" id="{7FBCE9E6-1CB4-42C9-969E-05A79177AFD8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389" name="Rectangle 1">
          <a:extLst>
            <a:ext uri="{FF2B5EF4-FFF2-40B4-BE49-F238E27FC236}">
              <a16:creationId xmlns:a16="http://schemas.microsoft.com/office/drawing/2014/main" id="{3965BDA1-1831-4070-9785-ACD819FC277D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90" name="Rectangle 1">
          <a:extLst>
            <a:ext uri="{FF2B5EF4-FFF2-40B4-BE49-F238E27FC236}">
              <a16:creationId xmlns:a16="http://schemas.microsoft.com/office/drawing/2014/main" id="{BBA12D0C-4B0E-4A9D-9633-0C378D8CECB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91" name="Rectangle 1">
          <a:extLst>
            <a:ext uri="{FF2B5EF4-FFF2-40B4-BE49-F238E27FC236}">
              <a16:creationId xmlns:a16="http://schemas.microsoft.com/office/drawing/2014/main" id="{46A1EB7F-D346-49A4-BB34-CF16E7FB982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92" name="Rectangle 1">
          <a:extLst>
            <a:ext uri="{FF2B5EF4-FFF2-40B4-BE49-F238E27FC236}">
              <a16:creationId xmlns:a16="http://schemas.microsoft.com/office/drawing/2014/main" id="{0EAC88C9-449A-4082-8A4F-B5DB88FAC10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93" name="Rectangle 1">
          <a:extLst>
            <a:ext uri="{FF2B5EF4-FFF2-40B4-BE49-F238E27FC236}">
              <a16:creationId xmlns:a16="http://schemas.microsoft.com/office/drawing/2014/main" id="{3D846109-0A16-4C9B-A774-20C21101CD8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118139</xdr:rowOff>
    </xdr:to>
    <xdr:sp macro="" textlink="">
      <xdr:nvSpPr>
        <xdr:cNvPr id="394" name="Rectangle 1">
          <a:extLst>
            <a:ext uri="{FF2B5EF4-FFF2-40B4-BE49-F238E27FC236}">
              <a16:creationId xmlns:a16="http://schemas.microsoft.com/office/drawing/2014/main" id="{9A0B8266-2618-4968-AF0C-9BA64E6FD42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395" name="Rectangle 1">
          <a:extLst>
            <a:ext uri="{FF2B5EF4-FFF2-40B4-BE49-F238E27FC236}">
              <a16:creationId xmlns:a16="http://schemas.microsoft.com/office/drawing/2014/main" id="{D21155E1-6354-493B-AAE0-AFE3AD3AB8E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96" name="Rectangle 3">
          <a:extLst>
            <a:ext uri="{FF2B5EF4-FFF2-40B4-BE49-F238E27FC236}">
              <a16:creationId xmlns:a16="http://schemas.microsoft.com/office/drawing/2014/main" id="{FC4C18EE-76CE-4C5B-9860-E6E92F3C65E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97" name="Rectangle 1">
          <a:extLst>
            <a:ext uri="{FF2B5EF4-FFF2-40B4-BE49-F238E27FC236}">
              <a16:creationId xmlns:a16="http://schemas.microsoft.com/office/drawing/2014/main" id="{B72C3EDF-F8EF-44F6-8C82-9D302376DC9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398" name="Rectangle 1">
          <a:extLst>
            <a:ext uri="{FF2B5EF4-FFF2-40B4-BE49-F238E27FC236}">
              <a16:creationId xmlns:a16="http://schemas.microsoft.com/office/drawing/2014/main" id="{BB6E2918-02F7-453C-8873-1EE25F6BC06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399" name="Rectangle 1">
          <a:extLst>
            <a:ext uri="{FF2B5EF4-FFF2-40B4-BE49-F238E27FC236}">
              <a16:creationId xmlns:a16="http://schemas.microsoft.com/office/drawing/2014/main" id="{54C46E89-E95B-435D-9131-D7381050E93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400" name="Rectangle 3">
          <a:extLst>
            <a:ext uri="{FF2B5EF4-FFF2-40B4-BE49-F238E27FC236}">
              <a16:creationId xmlns:a16="http://schemas.microsoft.com/office/drawing/2014/main" id="{4AA0235C-987A-4AA4-A07B-35A8E3861DD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01" name="Rectangle 1">
          <a:extLst>
            <a:ext uri="{FF2B5EF4-FFF2-40B4-BE49-F238E27FC236}">
              <a16:creationId xmlns:a16="http://schemas.microsoft.com/office/drawing/2014/main" id="{C31D5ED8-CB44-4A8C-9531-508DFE5ECDC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33079</xdr:rowOff>
    </xdr:to>
    <xdr:sp macro="" textlink="">
      <xdr:nvSpPr>
        <xdr:cNvPr id="402" name="Rectangle 1">
          <a:extLst>
            <a:ext uri="{FF2B5EF4-FFF2-40B4-BE49-F238E27FC236}">
              <a16:creationId xmlns:a16="http://schemas.microsoft.com/office/drawing/2014/main" id="{D946D373-A38F-4C42-A5EA-930E7EE0B31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03" name="Rectangle 1">
          <a:extLst>
            <a:ext uri="{FF2B5EF4-FFF2-40B4-BE49-F238E27FC236}">
              <a16:creationId xmlns:a16="http://schemas.microsoft.com/office/drawing/2014/main" id="{3651B0CD-98AD-4820-A4EF-AF5F0241AA4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04" name="Rectangle 1">
          <a:extLst>
            <a:ext uri="{FF2B5EF4-FFF2-40B4-BE49-F238E27FC236}">
              <a16:creationId xmlns:a16="http://schemas.microsoft.com/office/drawing/2014/main" id="{95F7578E-26E6-4EA9-88EF-885849897E3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05" name="Rectangle 1">
          <a:extLst>
            <a:ext uri="{FF2B5EF4-FFF2-40B4-BE49-F238E27FC236}">
              <a16:creationId xmlns:a16="http://schemas.microsoft.com/office/drawing/2014/main" id="{711CA825-3D1A-4594-8627-32E3D618589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06" name="Rectangle 1">
          <a:extLst>
            <a:ext uri="{FF2B5EF4-FFF2-40B4-BE49-F238E27FC236}">
              <a16:creationId xmlns:a16="http://schemas.microsoft.com/office/drawing/2014/main" id="{2959AB92-9D30-477C-80B8-79665B42BDB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07" name="Rectangle 1">
          <a:extLst>
            <a:ext uri="{FF2B5EF4-FFF2-40B4-BE49-F238E27FC236}">
              <a16:creationId xmlns:a16="http://schemas.microsoft.com/office/drawing/2014/main" id="{CB59B4B6-3B18-43B3-BBB0-76719DAF2C1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08" name="Rectangle 1">
          <a:extLst>
            <a:ext uri="{FF2B5EF4-FFF2-40B4-BE49-F238E27FC236}">
              <a16:creationId xmlns:a16="http://schemas.microsoft.com/office/drawing/2014/main" id="{A6D7773C-5E04-4BBD-86AE-8205D5C797F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09" name="Rectangle 1">
          <a:extLst>
            <a:ext uri="{FF2B5EF4-FFF2-40B4-BE49-F238E27FC236}">
              <a16:creationId xmlns:a16="http://schemas.microsoft.com/office/drawing/2014/main" id="{2BE657EF-BC0D-4A6C-80B9-0B568B2EE3C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10" name="Rectangle 1">
          <a:extLst>
            <a:ext uri="{FF2B5EF4-FFF2-40B4-BE49-F238E27FC236}">
              <a16:creationId xmlns:a16="http://schemas.microsoft.com/office/drawing/2014/main" id="{E050295E-FC8C-45FB-99EC-AD847E2BC43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11" name="Rectangle 1">
          <a:extLst>
            <a:ext uri="{FF2B5EF4-FFF2-40B4-BE49-F238E27FC236}">
              <a16:creationId xmlns:a16="http://schemas.microsoft.com/office/drawing/2014/main" id="{2CE2571A-B603-4DB7-8734-5815E8A45BD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12" name="Rectangle 1">
          <a:extLst>
            <a:ext uri="{FF2B5EF4-FFF2-40B4-BE49-F238E27FC236}">
              <a16:creationId xmlns:a16="http://schemas.microsoft.com/office/drawing/2014/main" id="{A7B49D44-6291-4E3E-819A-162530C0A6C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13" name="Rectangle 1">
          <a:extLst>
            <a:ext uri="{FF2B5EF4-FFF2-40B4-BE49-F238E27FC236}">
              <a16:creationId xmlns:a16="http://schemas.microsoft.com/office/drawing/2014/main" id="{3A2966A7-3C1C-4BCB-AF9F-0F598F6FE5F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111789</xdr:rowOff>
    </xdr:to>
    <xdr:sp macro="" textlink="">
      <xdr:nvSpPr>
        <xdr:cNvPr id="414" name="Rectangle 1">
          <a:extLst>
            <a:ext uri="{FF2B5EF4-FFF2-40B4-BE49-F238E27FC236}">
              <a16:creationId xmlns:a16="http://schemas.microsoft.com/office/drawing/2014/main" id="{FE0D8E01-749B-4033-8EE7-CE04A456DC3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415" name="Rectangle 1">
          <a:extLst>
            <a:ext uri="{FF2B5EF4-FFF2-40B4-BE49-F238E27FC236}">
              <a16:creationId xmlns:a16="http://schemas.microsoft.com/office/drawing/2014/main" id="{677449B7-DD2B-48B3-BC6E-F94EB7BB5DE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16" name="Rectangle 3">
          <a:extLst>
            <a:ext uri="{FF2B5EF4-FFF2-40B4-BE49-F238E27FC236}">
              <a16:creationId xmlns:a16="http://schemas.microsoft.com/office/drawing/2014/main" id="{3AC7651F-E6E1-4454-8D13-E3E0C0E45BE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17" name="Rectangle 1">
          <a:extLst>
            <a:ext uri="{FF2B5EF4-FFF2-40B4-BE49-F238E27FC236}">
              <a16:creationId xmlns:a16="http://schemas.microsoft.com/office/drawing/2014/main" id="{5BD3E6BF-97D0-43F6-8DCC-C5F95B4BCDD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18" name="Rectangle 1">
          <a:extLst>
            <a:ext uri="{FF2B5EF4-FFF2-40B4-BE49-F238E27FC236}">
              <a16:creationId xmlns:a16="http://schemas.microsoft.com/office/drawing/2014/main" id="{67051D2C-6B5F-4398-9DC5-38457A3A74B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19" name="Rectangle 1">
          <a:extLst>
            <a:ext uri="{FF2B5EF4-FFF2-40B4-BE49-F238E27FC236}">
              <a16:creationId xmlns:a16="http://schemas.microsoft.com/office/drawing/2014/main" id="{61770658-31E5-4283-8E20-2C960ECEF06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20" name="Rectangle 3">
          <a:extLst>
            <a:ext uri="{FF2B5EF4-FFF2-40B4-BE49-F238E27FC236}">
              <a16:creationId xmlns:a16="http://schemas.microsoft.com/office/drawing/2014/main" id="{32FC2149-020F-480A-AD29-D235E860EEA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21" name="Rectangle 1">
          <a:extLst>
            <a:ext uri="{FF2B5EF4-FFF2-40B4-BE49-F238E27FC236}">
              <a16:creationId xmlns:a16="http://schemas.microsoft.com/office/drawing/2014/main" id="{F3054484-2BC5-45D4-BDA7-714AC827F65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22" name="Rectangle 1">
          <a:extLst>
            <a:ext uri="{FF2B5EF4-FFF2-40B4-BE49-F238E27FC236}">
              <a16:creationId xmlns:a16="http://schemas.microsoft.com/office/drawing/2014/main" id="{5298E42F-6CAA-41F8-BD4D-B620D20BF79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23" name="Rectangle 1">
          <a:extLst>
            <a:ext uri="{FF2B5EF4-FFF2-40B4-BE49-F238E27FC236}">
              <a16:creationId xmlns:a16="http://schemas.microsoft.com/office/drawing/2014/main" id="{D675459A-C382-4FB0-BC34-D709CB6EFA2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24" name="Rectangle 1">
          <a:extLst>
            <a:ext uri="{FF2B5EF4-FFF2-40B4-BE49-F238E27FC236}">
              <a16:creationId xmlns:a16="http://schemas.microsoft.com/office/drawing/2014/main" id="{E124DB11-FE7D-44CA-9174-80F5E4BA061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25" name="Rectangle 1">
          <a:extLst>
            <a:ext uri="{FF2B5EF4-FFF2-40B4-BE49-F238E27FC236}">
              <a16:creationId xmlns:a16="http://schemas.microsoft.com/office/drawing/2014/main" id="{3C15DADF-04B0-40BE-812D-DDB3B2155CE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26" name="Rectangle 1">
          <a:extLst>
            <a:ext uri="{FF2B5EF4-FFF2-40B4-BE49-F238E27FC236}">
              <a16:creationId xmlns:a16="http://schemas.microsoft.com/office/drawing/2014/main" id="{CC6050E1-25C7-48A7-8B79-2CAF1AFCAF6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27" name="Rectangle 1">
          <a:extLst>
            <a:ext uri="{FF2B5EF4-FFF2-40B4-BE49-F238E27FC236}">
              <a16:creationId xmlns:a16="http://schemas.microsoft.com/office/drawing/2014/main" id="{FD8A5EE7-5D88-4473-8CBB-F59C794A411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28" name="Rectangle 1">
          <a:extLst>
            <a:ext uri="{FF2B5EF4-FFF2-40B4-BE49-F238E27FC236}">
              <a16:creationId xmlns:a16="http://schemas.microsoft.com/office/drawing/2014/main" id="{5254052E-C76A-44F1-B4CB-779166CDCC9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29" name="Rectangle 1">
          <a:extLst>
            <a:ext uri="{FF2B5EF4-FFF2-40B4-BE49-F238E27FC236}">
              <a16:creationId xmlns:a16="http://schemas.microsoft.com/office/drawing/2014/main" id="{7C9A56A5-77F2-4BD8-B84D-0F24E318DF3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30" name="Rectangle 1">
          <a:extLst>
            <a:ext uri="{FF2B5EF4-FFF2-40B4-BE49-F238E27FC236}">
              <a16:creationId xmlns:a16="http://schemas.microsoft.com/office/drawing/2014/main" id="{45F38316-C137-4923-8162-7A4EC8C0029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31" name="Rectangle 1">
          <a:extLst>
            <a:ext uri="{FF2B5EF4-FFF2-40B4-BE49-F238E27FC236}">
              <a16:creationId xmlns:a16="http://schemas.microsoft.com/office/drawing/2014/main" id="{A87B9467-2AFF-40E3-AFFC-29C5990434A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32" name="Rectangle 1">
          <a:extLst>
            <a:ext uri="{FF2B5EF4-FFF2-40B4-BE49-F238E27FC236}">
              <a16:creationId xmlns:a16="http://schemas.microsoft.com/office/drawing/2014/main" id="{66C66543-7584-4B48-8900-F914D7989F5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33" name="Rectangle 1">
          <a:extLst>
            <a:ext uri="{FF2B5EF4-FFF2-40B4-BE49-F238E27FC236}">
              <a16:creationId xmlns:a16="http://schemas.microsoft.com/office/drawing/2014/main" id="{EF25304E-F9B2-4082-8AC0-12E92E54DA8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34" name="Rectangle 1">
          <a:extLst>
            <a:ext uri="{FF2B5EF4-FFF2-40B4-BE49-F238E27FC236}">
              <a16:creationId xmlns:a16="http://schemas.microsoft.com/office/drawing/2014/main" id="{3FD10021-C1C5-4322-BD86-594DD4187A9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35" name="Rectangle 1">
          <a:extLst>
            <a:ext uri="{FF2B5EF4-FFF2-40B4-BE49-F238E27FC236}">
              <a16:creationId xmlns:a16="http://schemas.microsoft.com/office/drawing/2014/main" id="{74630F57-8A65-429E-A9B5-07C2DC2B9ED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36" name="Rectangle 3">
          <a:extLst>
            <a:ext uri="{FF2B5EF4-FFF2-40B4-BE49-F238E27FC236}">
              <a16:creationId xmlns:a16="http://schemas.microsoft.com/office/drawing/2014/main" id="{2C5A8840-2EAC-474C-BFFA-AA57FC284A8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37" name="Rectangle 1">
          <a:extLst>
            <a:ext uri="{FF2B5EF4-FFF2-40B4-BE49-F238E27FC236}">
              <a16:creationId xmlns:a16="http://schemas.microsoft.com/office/drawing/2014/main" id="{39284442-A0C6-4EB4-BE87-E88650794F3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38" name="Rectangle 1">
          <a:extLst>
            <a:ext uri="{FF2B5EF4-FFF2-40B4-BE49-F238E27FC236}">
              <a16:creationId xmlns:a16="http://schemas.microsoft.com/office/drawing/2014/main" id="{AE5077FA-C400-4B0F-A96C-DF1E1411386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39" name="Rectangle 1">
          <a:extLst>
            <a:ext uri="{FF2B5EF4-FFF2-40B4-BE49-F238E27FC236}">
              <a16:creationId xmlns:a16="http://schemas.microsoft.com/office/drawing/2014/main" id="{963A1F56-AC00-474F-9433-59BF089BC1D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40" name="Rectangle 1">
          <a:extLst>
            <a:ext uri="{FF2B5EF4-FFF2-40B4-BE49-F238E27FC236}">
              <a16:creationId xmlns:a16="http://schemas.microsoft.com/office/drawing/2014/main" id="{9707840F-A398-4C7E-BBE9-ADCC9B3C899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41" name="Rectangle 1">
          <a:extLst>
            <a:ext uri="{FF2B5EF4-FFF2-40B4-BE49-F238E27FC236}">
              <a16:creationId xmlns:a16="http://schemas.microsoft.com/office/drawing/2014/main" id="{04B9687D-4917-4195-A55B-6EEDC2F2BF0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111789</xdr:rowOff>
    </xdr:to>
    <xdr:sp macro="" textlink="">
      <xdr:nvSpPr>
        <xdr:cNvPr id="442" name="Rectangle 1">
          <a:extLst>
            <a:ext uri="{FF2B5EF4-FFF2-40B4-BE49-F238E27FC236}">
              <a16:creationId xmlns:a16="http://schemas.microsoft.com/office/drawing/2014/main" id="{DA7F58CF-AAB7-4EC0-8C8A-42EC09712CDF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124489</xdr:rowOff>
    </xdr:to>
    <xdr:sp macro="" textlink="">
      <xdr:nvSpPr>
        <xdr:cNvPr id="443" name="Rectangle 1">
          <a:extLst>
            <a:ext uri="{FF2B5EF4-FFF2-40B4-BE49-F238E27FC236}">
              <a16:creationId xmlns:a16="http://schemas.microsoft.com/office/drawing/2014/main" id="{0FB8380C-6C0E-47F5-8F32-182AD326482C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444" name="Rectangle 3">
          <a:extLst>
            <a:ext uri="{FF2B5EF4-FFF2-40B4-BE49-F238E27FC236}">
              <a16:creationId xmlns:a16="http://schemas.microsoft.com/office/drawing/2014/main" id="{99B91B40-1E06-4F0C-9902-BBED0B316B00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445" name="Rectangle 1">
          <a:extLst>
            <a:ext uri="{FF2B5EF4-FFF2-40B4-BE49-F238E27FC236}">
              <a16:creationId xmlns:a16="http://schemas.microsoft.com/office/drawing/2014/main" id="{EC94D734-035E-43AC-942A-DF900D2E2748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446" name="Rectangle 1">
          <a:extLst>
            <a:ext uri="{FF2B5EF4-FFF2-40B4-BE49-F238E27FC236}">
              <a16:creationId xmlns:a16="http://schemas.microsoft.com/office/drawing/2014/main" id="{C6DF713A-A65B-461B-8E95-9CE0A7A8BCE6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447" name="Rectangle 1">
          <a:extLst>
            <a:ext uri="{FF2B5EF4-FFF2-40B4-BE49-F238E27FC236}">
              <a16:creationId xmlns:a16="http://schemas.microsoft.com/office/drawing/2014/main" id="{873BBACD-EA5B-4942-8F56-9CCD3853F28A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448" name="Rectangle 3">
          <a:extLst>
            <a:ext uri="{FF2B5EF4-FFF2-40B4-BE49-F238E27FC236}">
              <a16:creationId xmlns:a16="http://schemas.microsoft.com/office/drawing/2014/main" id="{48387DFF-564B-4C0F-9C1B-2973183F88B7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449" name="Rectangle 1">
          <a:extLst>
            <a:ext uri="{FF2B5EF4-FFF2-40B4-BE49-F238E27FC236}">
              <a16:creationId xmlns:a16="http://schemas.microsoft.com/office/drawing/2014/main" id="{06A46D4B-A684-43DF-BDDD-8F7753503387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450" name="Rectangle 1">
          <a:extLst>
            <a:ext uri="{FF2B5EF4-FFF2-40B4-BE49-F238E27FC236}">
              <a16:creationId xmlns:a16="http://schemas.microsoft.com/office/drawing/2014/main" id="{A088E00E-2D39-409D-BF58-F980B6C962D1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451" name="Rectangle 1">
          <a:extLst>
            <a:ext uri="{FF2B5EF4-FFF2-40B4-BE49-F238E27FC236}">
              <a16:creationId xmlns:a16="http://schemas.microsoft.com/office/drawing/2014/main" id="{98449FF8-6B0E-4D7D-88A1-F00DE0DFB2E0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452" name="Rectangle 1">
          <a:extLst>
            <a:ext uri="{FF2B5EF4-FFF2-40B4-BE49-F238E27FC236}">
              <a16:creationId xmlns:a16="http://schemas.microsoft.com/office/drawing/2014/main" id="{AB54434B-2C42-41AB-8139-D15182C0447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453" name="Rectangle 1">
          <a:extLst>
            <a:ext uri="{FF2B5EF4-FFF2-40B4-BE49-F238E27FC236}">
              <a16:creationId xmlns:a16="http://schemas.microsoft.com/office/drawing/2014/main" id="{586409C2-AA91-4E7F-986A-D4881EC66704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111789</xdr:rowOff>
    </xdr:to>
    <xdr:sp macro="" textlink="">
      <xdr:nvSpPr>
        <xdr:cNvPr id="454" name="Rectangle 1">
          <a:extLst>
            <a:ext uri="{FF2B5EF4-FFF2-40B4-BE49-F238E27FC236}">
              <a16:creationId xmlns:a16="http://schemas.microsoft.com/office/drawing/2014/main" id="{C59FE348-BB83-45E2-9A4B-47172F44D43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455" name="Rectangle 1">
          <a:extLst>
            <a:ext uri="{FF2B5EF4-FFF2-40B4-BE49-F238E27FC236}">
              <a16:creationId xmlns:a16="http://schemas.microsoft.com/office/drawing/2014/main" id="{BD8247AD-BBFC-41D0-AD51-A2B386695D1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56" name="Rectangle 3">
          <a:extLst>
            <a:ext uri="{FF2B5EF4-FFF2-40B4-BE49-F238E27FC236}">
              <a16:creationId xmlns:a16="http://schemas.microsoft.com/office/drawing/2014/main" id="{FEB41EDD-CD88-4A30-B0D8-4841E7434CE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57" name="Rectangle 1">
          <a:extLst>
            <a:ext uri="{FF2B5EF4-FFF2-40B4-BE49-F238E27FC236}">
              <a16:creationId xmlns:a16="http://schemas.microsoft.com/office/drawing/2014/main" id="{3676BDA7-48A3-443B-BA91-D15EBFB790D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58" name="Rectangle 1">
          <a:extLst>
            <a:ext uri="{FF2B5EF4-FFF2-40B4-BE49-F238E27FC236}">
              <a16:creationId xmlns:a16="http://schemas.microsoft.com/office/drawing/2014/main" id="{C5D3A53D-7FE9-472A-9EB9-C6843893C44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59" name="Rectangle 1">
          <a:extLst>
            <a:ext uri="{FF2B5EF4-FFF2-40B4-BE49-F238E27FC236}">
              <a16:creationId xmlns:a16="http://schemas.microsoft.com/office/drawing/2014/main" id="{A954FD04-85CD-4233-B981-BBEBE5B167A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60" name="Rectangle 3">
          <a:extLst>
            <a:ext uri="{FF2B5EF4-FFF2-40B4-BE49-F238E27FC236}">
              <a16:creationId xmlns:a16="http://schemas.microsoft.com/office/drawing/2014/main" id="{EC9EEC7C-B170-4A75-8474-D1C1581D0D1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61" name="Rectangle 1">
          <a:extLst>
            <a:ext uri="{FF2B5EF4-FFF2-40B4-BE49-F238E27FC236}">
              <a16:creationId xmlns:a16="http://schemas.microsoft.com/office/drawing/2014/main" id="{DDD1781A-806A-4B0A-981C-3DC4E9B4057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62" name="Rectangle 1">
          <a:extLst>
            <a:ext uri="{FF2B5EF4-FFF2-40B4-BE49-F238E27FC236}">
              <a16:creationId xmlns:a16="http://schemas.microsoft.com/office/drawing/2014/main" id="{5675AAA7-A5F8-4C60-B0E0-970E4A1AC63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63" name="Rectangle 1">
          <a:extLst>
            <a:ext uri="{FF2B5EF4-FFF2-40B4-BE49-F238E27FC236}">
              <a16:creationId xmlns:a16="http://schemas.microsoft.com/office/drawing/2014/main" id="{586B7AEC-9A49-476B-8ECF-064563A660F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64" name="Rectangle 1">
          <a:extLst>
            <a:ext uri="{FF2B5EF4-FFF2-40B4-BE49-F238E27FC236}">
              <a16:creationId xmlns:a16="http://schemas.microsoft.com/office/drawing/2014/main" id="{702F5A01-CADC-47CD-A3A6-6D646AABF74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65" name="Rectangle 1">
          <a:extLst>
            <a:ext uri="{FF2B5EF4-FFF2-40B4-BE49-F238E27FC236}">
              <a16:creationId xmlns:a16="http://schemas.microsoft.com/office/drawing/2014/main" id="{3B6A544C-8BB6-45BD-B35C-E2CA02A0BCF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66" name="Rectangle 1">
          <a:extLst>
            <a:ext uri="{FF2B5EF4-FFF2-40B4-BE49-F238E27FC236}">
              <a16:creationId xmlns:a16="http://schemas.microsoft.com/office/drawing/2014/main" id="{811DF5E4-6FCC-42E4-8D55-53D69DF2E0C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67" name="Rectangle 1">
          <a:extLst>
            <a:ext uri="{FF2B5EF4-FFF2-40B4-BE49-F238E27FC236}">
              <a16:creationId xmlns:a16="http://schemas.microsoft.com/office/drawing/2014/main" id="{D8C81401-D484-4E7A-B451-8008ABEDFF0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68" name="Rectangle 1">
          <a:extLst>
            <a:ext uri="{FF2B5EF4-FFF2-40B4-BE49-F238E27FC236}">
              <a16:creationId xmlns:a16="http://schemas.microsoft.com/office/drawing/2014/main" id="{97103665-A1C2-4017-B3B7-7EDB8BB83C3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69" name="Rectangle 1">
          <a:extLst>
            <a:ext uri="{FF2B5EF4-FFF2-40B4-BE49-F238E27FC236}">
              <a16:creationId xmlns:a16="http://schemas.microsoft.com/office/drawing/2014/main" id="{A67F463A-D398-4E27-B0CB-2E9DE71D5B7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70" name="Rectangle 1">
          <a:extLst>
            <a:ext uri="{FF2B5EF4-FFF2-40B4-BE49-F238E27FC236}">
              <a16:creationId xmlns:a16="http://schemas.microsoft.com/office/drawing/2014/main" id="{4BD968ED-0538-4CF6-B945-2B0617BA612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71" name="Rectangle 1">
          <a:extLst>
            <a:ext uri="{FF2B5EF4-FFF2-40B4-BE49-F238E27FC236}">
              <a16:creationId xmlns:a16="http://schemas.microsoft.com/office/drawing/2014/main" id="{50E055F6-DFCE-42DC-A9D0-5CE2E06EBD5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72" name="Rectangle 1">
          <a:extLst>
            <a:ext uri="{FF2B5EF4-FFF2-40B4-BE49-F238E27FC236}">
              <a16:creationId xmlns:a16="http://schemas.microsoft.com/office/drawing/2014/main" id="{79E15490-CB7E-4912-B1A0-197680D8E21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73" name="Rectangle 1">
          <a:extLst>
            <a:ext uri="{FF2B5EF4-FFF2-40B4-BE49-F238E27FC236}">
              <a16:creationId xmlns:a16="http://schemas.microsoft.com/office/drawing/2014/main" id="{2F183B7F-0B60-4E27-AEC8-5C6380FACF6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74" name="Rectangle 1">
          <a:extLst>
            <a:ext uri="{FF2B5EF4-FFF2-40B4-BE49-F238E27FC236}">
              <a16:creationId xmlns:a16="http://schemas.microsoft.com/office/drawing/2014/main" id="{C4AB2FAA-FBE7-4413-AC8E-5F2EDC15D16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75" name="Rectangle 1">
          <a:extLst>
            <a:ext uri="{FF2B5EF4-FFF2-40B4-BE49-F238E27FC236}">
              <a16:creationId xmlns:a16="http://schemas.microsoft.com/office/drawing/2014/main" id="{38D927AB-181F-4B58-B0D0-8C50DE8DAA3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76" name="Rectangle 3">
          <a:extLst>
            <a:ext uri="{FF2B5EF4-FFF2-40B4-BE49-F238E27FC236}">
              <a16:creationId xmlns:a16="http://schemas.microsoft.com/office/drawing/2014/main" id="{B03B2042-A12C-4102-9FE7-48EDB82A2B0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77" name="Rectangle 1">
          <a:extLst>
            <a:ext uri="{FF2B5EF4-FFF2-40B4-BE49-F238E27FC236}">
              <a16:creationId xmlns:a16="http://schemas.microsoft.com/office/drawing/2014/main" id="{55E1CD18-C6BE-400B-B0B2-BAAB735E524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78" name="Rectangle 1">
          <a:extLst>
            <a:ext uri="{FF2B5EF4-FFF2-40B4-BE49-F238E27FC236}">
              <a16:creationId xmlns:a16="http://schemas.microsoft.com/office/drawing/2014/main" id="{F7543445-F153-40E3-907F-0AE834EC53F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79" name="Rectangle 1">
          <a:extLst>
            <a:ext uri="{FF2B5EF4-FFF2-40B4-BE49-F238E27FC236}">
              <a16:creationId xmlns:a16="http://schemas.microsoft.com/office/drawing/2014/main" id="{6369BED5-A130-4819-A3C4-A846C16EBE2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80" name="Rectangle 1">
          <a:extLst>
            <a:ext uri="{FF2B5EF4-FFF2-40B4-BE49-F238E27FC236}">
              <a16:creationId xmlns:a16="http://schemas.microsoft.com/office/drawing/2014/main" id="{CFBC5860-335E-4EAB-BCC4-23B4D83FE81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81" name="Rectangle 1">
          <a:extLst>
            <a:ext uri="{FF2B5EF4-FFF2-40B4-BE49-F238E27FC236}">
              <a16:creationId xmlns:a16="http://schemas.microsoft.com/office/drawing/2014/main" id="{20C930A6-8F9A-4CFA-811D-ECEDB0315E1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82" name="Rectangle 1">
          <a:extLst>
            <a:ext uri="{FF2B5EF4-FFF2-40B4-BE49-F238E27FC236}">
              <a16:creationId xmlns:a16="http://schemas.microsoft.com/office/drawing/2014/main" id="{EE1159FF-A4E1-41E4-9EA6-A02704EFFEC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83" name="Rectangle 1">
          <a:extLst>
            <a:ext uri="{FF2B5EF4-FFF2-40B4-BE49-F238E27FC236}">
              <a16:creationId xmlns:a16="http://schemas.microsoft.com/office/drawing/2014/main" id="{117CA33F-324F-47DF-9756-787F4F7981F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84" name="Rectangle 3">
          <a:extLst>
            <a:ext uri="{FF2B5EF4-FFF2-40B4-BE49-F238E27FC236}">
              <a16:creationId xmlns:a16="http://schemas.microsoft.com/office/drawing/2014/main" id="{A328F1D2-37C8-41EB-92B3-2E5C57BD0AF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85" name="Rectangle 1">
          <a:extLst>
            <a:ext uri="{FF2B5EF4-FFF2-40B4-BE49-F238E27FC236}">
              <a16:creationId xmlns:a16="http://schemas.microsoft.com/office/drawing/2014/main" id="{EE183F09-5C09-4A78-9980-62C5D671506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86" name="Rectangle 1">
          <a:extLst>
            <a:ext uri="{FF2B5EF4-FFF2-40B4-BE49-F238E27FC236}">
              <a16:creationId xmlns:a16="http://schemas.microsoft.com/office/drawing/2014/main" id="{67EAFDBF-670A-4EA7-8CEB-98DFB6F3A34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87" name="Rectangle 1">
          <a:extLst>
            <a:ext uri="{FF2B5EF4-FFF2-40B4-BE49-F238E27FC236}">
              <a16:creationId xmlns:a16="http://schemas.microsoft.com/office/drawing/2014/main" id="{71B079EE-207E-46DB-ACED-2159CD4E370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88" name="Rectangle 1">
          <a:extLst>
            <a:ext uri="{FF2B5EF4-FFF2-40B4-BE49-F238E27FC236}">
              <a16:creationId xmlns:a16="http://schemas.microsoft.com/office/drawing/2014/main" id="{B5E79F66-9C8D-4D1F-BA22-CED9D0B23CD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489" name="Rectangle 1">
          <a:extLst>
            <a:ext uri="{FF2B5EF4-FFF2-40B4-BE49-F238E27FC236}">
              <a16:creationId xmlns:a16="http://schemas.microsoft.com/office/drawing/2014/main" id="{E91EC5AA-35FB-4514-BEB3-ED02E0F5B7E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111789</xdr:rowOff>
    </xdr:to>
    <xdr:sp macro="" textlink="">
      <xdr:nvSpPr>
        <xdr:cNvPr id="490" name="Rectangle 1">
          <a:extLst>
            <a:ext uri="{FF2B5EF4-FFF2-40B4-BE49-F238E27FC236}">
              <a16:creationId xmlns:a16="http://schemas.microsoft.com/office/drawing/2014/main" id="{3FDA6A57-D080-4306-A515-8B8C6AF7AD6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491" name="Rectangle 1">
          <a:extLst>
            <a:ext uri="{FF2B5EF4-FFF2-40B4-BE49-F238E27FC236}">
              <a16:creationId xmlns:a16="http://schemas.microsoft.com/office/drawing/2014/main" id="{097E6387-C81D-4571-8BAE-AC9E1BFF2DF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92" name="Rectangle 3">
          <a:extLst>
            <a:ext uri="{FF2B5EF4-FFF2-40B4-BE49-F238E27FC236}">
              <a16:creationId xmlns:a16="http://schemas.microsoft.com/office/drawing/2014/main" id="{307FF105-B53E-45C4-A824-11D95E89BE9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93" name="Rectangle 1">
          <a:extLst>
            <a:ext uri="{FF2B5EF4-FFF2-40B4-BE49-F238E27FC236}">
              <a16:creationId xmlns:a16="http://schemas.microsoft.com/office/drawing/2014/main" id="{D6ECB7B1-C71F-4B6A-A88F-E20C4BC9D0D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94" name="Rectangle 1">
          <a:extLst>
            <a:ext uri="{FF2B5EF4-FFF2-40B4-BE49-F238E27FC236}">
              <a16:creationId xmlns:a16="http://schemas.microsoft.com/office/drawing/2014/main" id="{E9E3674E-C8BB-4676-B4CC-EA081C13D5A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95" name="Rectangle 1">
          <a:extLst>
            <a:ext uri="{FF2B5EF4-FFF2-40B4-BE49-F238E27FC236}">
              <a16:creationId xmlns:a16="http://schemas.microsoft.com/office/drawing/2014/main" id="{1175164A-ABB6-45DF-94A6-3F25F60EB3C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96" name="Rectangle 3">
          <a:extLst>
            <a:ext uri="{FF2B5EF4-FFF2-40B4-BE49-F238E27FC236}">
              <a16:creationId xmlns:a16="http://schemas.microsoft.com/office/drawing/2014/main" id="{5FEE01C0-C75B-4F9D-9A8C-11954AE213C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97" name="Rectangle 1">
          <a:extLst>
            <a:ext uri="{FF2B5EF4-FFF2-40B4-BE49-F238E27FC236}">
              <a16:creationId xmlns:a16="http://schemas.microsoft.com/office/drawing/2014/main" id="{DEE1A259-1F75-4298-B2E4-A4A957D9E20B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498" name="Rectangle 1">
          <a:extLst>
            <a:ext uri="{FF2B5EF4-FFF2-40B4-BE49-F238E27FC236}">
              <a16:creationId xmlns:a16="http://schemas.microsoft.com/office/drawing/2014/main" id="{A3770AD9-29E0-479A-976B-E63AFF50A3D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499" name="Rectangle 1">
          <a:extLst>
            <a:ext uri="{FF2B5EF4-FFF2-40B4-BE49-F238E27FC236}">
              <a16:creationId xmlns:a16="http://schemas.microsoft.com/office/drawing/2014/main" id="{AB3582EB-842B-4444-B050-CA6693CA0B9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00" name="Rectangle 1">
          <a:extLst>
            <a:ext uri="{FF2B5EF4-FFF2-40B4-BE49-F238E27FC236}">
              <a16:creationId xmlns:a16="http://schemas.microsoft.com/office/drawing/2014/main" id="{5D4AB942-7E7B-4B6F-91A7-26AFFBAC5D2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01" name="Rectangle 1">
          <a:extLst>
            <a:ext uri="{FF2B5EF4-FFF2-40B4-BE49-F238E27FC236}">
              <a16:creationId xmlns:a16="http://schemas.microsoft.com/office/drawing/2014/main" id="{2F864CC6-1627-478C-978F-5A91F69D23C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111789</xdr:rowOff>
    </xdr:to>
    <xdr:sp macro="" textlink="">
      <xdr:nvSpPr>
        <xdr:cNvPr id="502" name="Rectangle 1">
          <a:extLst>
            <a:ext uri="{FF2B5EF4-FFF2-40B4-BE49-F238E27FC236}">
              <a16:creationId xmlns:a16="http://schemas.microsoft.com/office/drawing/2014/main" id="{72BB3CE0-4B2F-4296-940B-30553B7722CA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124489</xdr:rowOff>
    </xdr:to>
    <xdr:sp macro="" textlink="">
      <xdr:nvSpPr>
        <xdr:cNvPr id="503" name="Rectangle 1">
          <a:extLst>
            <a:ext uri="{FF2B5EF4-FFF2-40B4-BE49-F238E27FC236}">
              <a16:creationId xmlns:a16="http://schemas.microsoft.com/office/drawing/2014/main" id="{8686EB50-1DF8-42CC-9892-9C4749539D4D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504" name="Rectangle 3">
          <a:extLst>
            <a:ext uri="{FF2B5EF4-FFF2-40B4-BE49-F238E27FC236}">
              <a16:creationId xmlns:a16="http://schemas.microsoft.com/office/drawing/2014/main" id="{080D8C3E-0ED6-4C09-A6C4-5DB2636D51B0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05" name="Rectangle 1">
          <a:extLst>
            <a:ext uri="{FF2B5EF4-FFF2-40B4-BE49-F238E27FC236}">
              <a16:creationId xmlns:a16="http://schemas.microsoft.com/office/drawing/2014/main" id="{3E4DF0BD-0536-4C63-AB3A-FA6418FDFE71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506" name="Rectangle 1">
          <a:extLst>
            <a:ext uri="{FF2B5EF4-FFF2-40B4-BE49-F238E27FC236}">
              <a16:creationId xmlns:a16="http://schemas.microsoft.com/office/drawing/2014/main" id="{C2E5966F-88D3-40EC-8DDB-912A0D744F8F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07" name="Rectangle 1">
          <a:extLst>
            <a:ext uri="{FF2B5EF4-FFF2-40B4-BE49-F238E27FC236}">
              <a16:creationId xmlns:a16="http://schemas.microsoft.com/office/drawing/2014/main" id="{B236F654-0FDE-4F05-BAAE-085D6A2B0580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508" name="Rectangle 3">
          <a:extLst>
            <a:ext uri="{FF2B5EF4-FFF2-40B4-BE49-F238E27FC236}">
              <a16:creationId xmlns:a16="http://schemas.microsoft.com/office/drawing/2014/main" id="{53CC8891-2B46-4327-ABA4-08FE3DB88C8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09" name="Rectangle 1">
          <a:extLst>
            <a:ext uri="{FF2B5EF4-FFF2-40B4-BE49-F238E27FC236}">
              <a16:creationId xmlns:a16="http://schemas.microsoft.com/office/drawing/2014/main" id="{4FBFC9DC-1081-4B7B-9381-0E169740DF09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510" name="Rectangle 1">
          <a:extLst>
            <a:ext uri="{FF2B5EF4-FFF2-40B4-BE49-F238E27FC236}">
              <a16:creationId xmlns:a16="http://schemas.microsoft.com/office/drawing/2014/main" id="{ACB652DB-8CFC-427B-8A7E-39C0853A37E7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11" name="Rectangle 1">
          <a:extLst>
            <a:ext uri="{FF2B5EF4-FFF2-40B4-BE49-F238E27FC236}">
              <a16:creationId xmlns:a16="http://schemas.microsoft.com/office/drawing/2014/main" id="{45FE3D91-96CA-4839-B20E-368A0EB9319C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12" name="Rectangle 1">
          <a:extLst>
            <a:ext uri="{FF2B5EF4-FFF2-40B4-BE49-F238E27FC236}">
              <a16:creationId xmlns:a16="http://schemas.microsoft.com/office/drawing/2014/main" id="{BE908483-5404-4AA1-9FD8-8C137186A28D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13" name="Rectangle 1">
          <a:extLst>
            <a:ext uri="{FF2B5EF4-FFF2-40B4-BE49-F238E27FC236}">
              <a16:creationId xmlns:a16="http://schemas.microsoft.com/office/drawing/2014/main" id="{C4F1787F-E295-4E7A-8FF1-E0904AF232FD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14" name="Rectangle 1">
          <a:extLst>
            <a:ext uri="{FF2B5EF4-FFF2-40B4-BE49-F238E27FC236}">
              <a16:creationId xmlns:a16="http://schemas.microsoft.com/office/drawing/2014/main" id="{0183DA46-EBD0-45C0-8210-4E8664FEFAA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15" name="Rectangle 1">
          <a:extLst>
            <a:ext uri="{FF2B5EF4-FFF2-40B4-BE49-F238E27FC236}">
              <a16:creationId xmlns:a16="http://schemas.microsoft.com/office/drawing/2014/main" id="{518873DB-DE13-4543-88F6-36F6DD09A12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16" name="Rectangle 1">
          <a:extLst>
            <a:ext uri="{FF2B5EF4-FFF2-40B4-BE49-F238E27FC236}">
              <a16:creationId xmlns:a16="http://schemas.microsoft.com/office/drawing/2014/main" id="{23D6C7DF-56AD-4B80-AD16-E367AE0BFA0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17" name="Rectangle 1">
          <a:extLst>
            <a:ext uri="{FF2B5EF4-FFF2-40B4-BE49-F238E27FC236}">
              <a16:creationId xmlns:a16="http://schemas.microsoft.com/office/drawing/2014/main" id="{05E0D772-D034-4DBD-84FD-2DD70B5EF5A2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111789</xdr:rowOff>
    </xdr:to>
    <xdr:sp macro="" textlink="">
      <xdr:nvSpPr>
        <xdr:cNvPr id="518" name="Rectangle 1">
          <a:extLst>
            <a:ext uri="{FF2B5EF4-FFF2-40B4-BE49-F238E27FC236}">
              <a16:creationId xmlns:a16="http://schemas.microsoft.com/office/drawing/2014/main" id="{7E2D3A25-D4C1-4B13-9192-9C94F89E80C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3175</xdr:colOff>
      <xdr:row>8</xdr:row>
      <xdr:rowOff>124489</xdr:rowOff>
    </xdr:to>
    <xdr:sp macro="" textlink="">
      <xdr:nvSpPr>
        <xdr:cNvPr id="519" name="Rectangle 1">
          <a:extLst>
            <a:ext uri="{FF2B5EF4-FFF2-40B4-BE49-F238E27FC236}">
              <a16:creationId xmlns:a16="http://schemas.microsoft.com/office/drawing/2014/main" id="{FCCE59BB-EBD6-4791-941D-EA79BA78A7E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203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20" name="Rectangle 3">
          <a:extLst>
            <a:ext uri="{FF2B5EF4-FFF2-40B4-BE49-F238E27FC236}">
              <a16:creationId xmlns:a16="http://schemas.microsoft.com/office/drawing/2014/main" id="{D565FA2D-CBC0-409E-90E9-CB3553FF472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21" name="Rectangle 1">
          <a:extLst>
            <a:ext uri="{FF2B5EF4-FFF2-40B4-BE49-F238E27FC236}">
              <a16:creationId xmlns:a16="http://schemas.microsoft.com/office/drawing/2014/main" id="{61D96B97-EFAB-4303-92BF-33F378CC1105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22" name="Rectangle 1">
          <a:extLst>
            <a:ext uri="{FF2B5EF4-FFF2-40B4-BE49-F238E27FC236}">
              <a16:creationId xmlns:a16="http://schemas.microsoft.com/office/drawing/2014/main" id="{7EE54778-D4AE-4C55-B455-0A541BBF5AD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23" name="Rectangle 1">
          <a:extLst>
            <a:ext uri="{FF2B5EF4-FFF2-40B4-BE49-F238E27FC236}">
              <a16:creationId xmlns:a16="http://schemas.microsoft.com/office/drawing/2014/main" id="{1C1A161C-0549-4DDD-8D3B-54FC7928A13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24" name="Rectangle 3">
          <a:extLst>
            <a:ext uri="{FF2B5EF4-FFF2-40B4-BE49-F238E27FC236}">
              <a16:creationId xmlns:a16="http://schemas.microsoft.com/office/drawing/2014/main" id="{A8628D33-B9A2-49CF-B80A-8F8E0E06336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25" name="Rectangle 1">
          <a:extLst>
            <a:ext uri="{FF2B5EF4-FFF2-40B4-BE49-F238E27FC236}">
              <a16:creationId xmlns:a16="http://schemas.microsoft.com/office/drawing/2014/main" id="{B5A3C59C-282B-42B1-96B4-A28309182C9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39429</xdr:rowOff>
    </xdr:to>
    <xdr:sp macro="" textlink="">
      <xdr:nvSpPr>
        <xdr:cNvPr id="526" name="Rectangle 1">
          <a:extLst>
            <a:ext uri="{FF2B5EF4-FFF2-40B4-BE49-F238E27FC236}">
              <a16:creationId xmlns:a16="http://schemas.microsoft.com/office/drawing/2014/main" id="{14ADD756-2B2E-4609-B2D9-DF44D5EBE17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27" name="Rectangle 1">
          <a:extLst>
            <a:ext uri="{FF2B5EF4-FFF2-40B4-BE49-F238E27FC236}">
              <a16:creationId xmlns:a16="http://schemas.microsoft.com/office/drawing/2014/main" id="{C6B34ADE-FBED-4398-BDEA-85D1DF80E86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28" name="Rectangle 1">
          <a:extLst>
            <a:ext uri="{FF2B5EF4-FFF2-40B4-BE49-F238E27FC236}">
              <a16:creationId xmlns:a16="http://schemas.microsoft.com/office/drawing/2014/main" id="{B3C07750-1C40-48AC-9877-643EEDB3213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29" name="Rectangle 1">
          <a:extLst>
            <a:ext uri="{FF2B5EF4-FFF2-40B4-BE49-F238E27FC236}">
              <a16:creationId xmlns:a16="http://schemas.microsoft.com/office/drawing/2014/main" id="{E6C8962F-BF47-4CA6-9089-B81F6F86987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30" name="Rectangle 1">
          <a:extLst>
            <a:ext uri="{FF2B5EF4-FFF2-40B4-BE49-F238E27FC236}">
              <a16:creationId xmlns:a16="http://schemas.microsoft.com/office/drawing/2014/main" id="{DE02A8BB-D558-480C-8751-892B07837A1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31" name="Rectangle 1">
          <a:extLst>
            <a:ext uri="{FF2B5EF4-FFF2-40B4-BE49-F238E27FC236}">
              <a16:creationId xmlns:a16="http://schemas.microsoft.com/office/drawing/2014/main" id="{6452807E-3815-4F79-B307-822C1F7BCAA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32" name="Rectangle 1">
          <a:extLst>
            <a:ext uri="{FF2B5EF4-FFF2-40B4-BE49-F238E27FC236}">
              <a16:creationId xmlns:a16="http://schemas.microsoft.com/office/drawing/2014/main" id="{6B94989C-A860-4328-A5D6-D3F8ADA9B6E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33" name="Rectangle 1">
          <a:extLst>
            <a:ext uri="{FF2B5EF4-FFF2-40B4-BE49-F238E27FC236}">
              <a16:creationId xmlns:a16="http://schemas.microsoft.com/office/drawing/2014/main" id="{5392EBF8-01B1-420F-88FA-86F5A10BF3A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34" name="Rectangle 1">
          <a:extLst>
            <a:ext uri="{FF2B5EF4-FFF2-40B4-BE49-F238E27FC236}">
              <a16:creationId xmlns:a16="http://schemas.microsoft.com/office/drawing/2014/main" id="{6FFEF114-2880-464A-A1B4-44ABB8A9A753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35" name="Rectangle 1">
          <a:extLst>
            <a:ext uri="{FF2B5EF4-FFF2-40B4-BE49-F238E27FC236}">
              <a16:creationId xmlns:a16="http://schemas.microsoft.com/office/drawing/2014/main" id="{0F981F80-0B3E-49C2-AFE2-C5E6D81F01E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36" name="Rectangle 1">
          <a:extLst>
            <a:ext uri="{FF2B5EF4-FFF2-40B4-BE49-F238E27FC236}">
              <a16:creationId xmlns:a16="http://schemas.microsoft.com/office/drawing/2014/main" id="{46F8B4A5-0FCB-4A92-B85D-B53A575E3D40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7</xdr:row>
      <xdr:rowOff>120650</xdr:rowOff>
    </xdr:to>
    <xdr:sp macro="" textlink="">
      <xdr:nvSpPr>
        <xdr:cNvPr id="537" name="Rectangle 1">
          <a:extLst>
            <a:ext uri="{FF2B5EF4-FFF2-40B4-BE49-F238E27FC236}">
              <a16:creationId xmlns:a16="http://schemas.microsoft.com/office/drawing/2014/main" id="{B5F51935-1DD2-43F5-B845-42DBE63CD174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38" name="Rectangle 1">
          <a:extLst>
            <a:ext uri="{FF2B5EF4-FFF2-40B4-BE49-F238E27FC236}">
              <a16:creationId xmlns:a16="http://schemas.microsoft.com/office/drawing/2014/main" id="{53BA946D-E7D8-4E55-823B-7337CB5523CA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39" name="Rectangle 1">
          <a:extLst>
            <a:ext uri="{FF2B5EF4-FFF2-40B4-BE49-F238E27FC236}">
              <a16:creationId xmlns:a16="http://schemas.microsoft.com/office/drawing/2014/main" id="{7888D349-A059-4A6C-A4D0-DAF768745576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40" name="Rectangle 3">
          <a:extLst>
            <a:ext uri="{FF2B5EF4-FFF2-40B4-BE49-F238E27FC236}">
              <a16:creationId xmlns:a16="http://schemas.microsoft.com/office/drawing/2014/main" id="{D89B23A0-ED8F-4B6C-9CF5-B8BA418C497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41" name="Rectangle 1">
          <a:extLst>
            <a:ext uri="{FF2B5EF4-FFF2-40B4-BE49-F238E27FC236}">
              <a16:creationId xmlns:a16="http://schemas.microsoft.com/office/drawing/2014/main" id="{61A46A44-28DB-489B-A8AA-FB745D4BE0D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42" name="Rectangle 1">
          <a:extLst>
            <a:ext uri="{FF2B5EF4-FFF2-40B4-BE49-F238E27FC236}">
              <a16:creationId xmlns:a16="http://schemas.microsoft.com/office/drawing/2014/main" id="{89640C54-8808-4399-977E-7CF65B1922E7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43" name="Rectangle 1">
          <a:extLst>
            <a:ext uri="{FF2B5EF4-FFF2-40B4-BE49-F238E27FC236}">
              <a16:creationId xmlns:a16="http://schemas.microsoft.com/office/drawing/2014/main" id="{BD1A0D36-CBB6-453B-8023-64B290318E79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44" name="Rectangle 1">
          <a:extLst>
            <a:ext uri="{FF2B5EF4-FFF2-40B4-BE49-F238E27FC236}">
              <a16:creationId xmlns:a16="http://schemas.microsoft.com/office/drawing/2014/main" id="{B874D889-36E6-4F8E-98AE-7130AF33858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45" name="Rectangle 1">
          <a:extLst>
            <a:ext uri="{FF2B5EF4-FFF2-40B4-BE49-F238E27FC236}">
              <a16:creationId xmlns:a16="http://schemas.microsoft.com/office/drawing/2014/main" id="{D3FA8D3B-516D-4028-8F17-44AFA123CEC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46" name="Rectangle 1">
          <a:extLst>
            <a:ext uri="{FF2B5EF4-FFF2-40B4-BE49-F238E27FC236}">
              <a16:creationId xmlns:a16="http://schemas.microsoft.com/office/drawing/2014/main" id="{4ABB44A2-298B-416A-BA98-A2B699A80DB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47" name="Rectangle 1">
          <a:extLst>
            <a:ext uri="{FF2B5EF4-FFF2-40B4-BE49-F238E27FC236}">
              <a16:creationId xmlns:a16="http://schemas.microsoft.com/office/drawing/2014/main" id="{6EBEE205-801C-41B5-BF35-3985BC7F953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48" name="Rectangle 3">
          <a:extLst>
            <a:ext uri="{FF2B5EF4-FFF2-40B4-BE49-F238E27FC236}">
              <a16:creationId xmlns:a16="http://schemas.microsoft.com/office/drawing/2014/main" id="{1D0CCD14-7C4F-434C-8AE2-93EE7979CCBF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49" name="Rectangle 1">
          <a:extLst>
            <a:ext uri="{FF2B5EF4-FFF2-40B4-BE49-F238E27FC236}">
              <a16:creationId xmlns:a16="http://schemas.microsoft.com/office/drawing/2014/main" id="{F59F81D0-F023-47AC-8732-10DA9B457CA1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50" name="Rectangle 1">
          <a:extLst>
            <a:ext uri="{FF2B5EF4-FFF2-40B4-BE49-F238E27FC236}">
              <a16:creationId xmlns:a16="http://schemas.microsoft.com/office/drawing/2014/main" id="{2B01C25A-6901-4B75-A418-AD9C6E802A9D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51" name="Rectangle 1">
          <a:extLst>
            <a:ext uri="{FF2B5EF4-FFF2-40B4-BE49-F238E27FC236}">
              <a16:creationId xmlns:a16="http://schemas.microsoft.com/office/drawing/2014/main" id="{E80B1F6F-6DB3-4CD9-81F8-4C23E9FC5828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52" name="Rectangle 1">
          <a:extLst>
            <a:ext uri="{FF2B5EF4-FFF2-40B4-BE49-F238E27FC236}">
              <a16:creationId xmlns:a16="http://schemas.microsoft.com/office/drawing/2014/main" id="{B040B458-5080-4A93-B5AC-F5BB7B4C113E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0</xdr:colOff>
      <xdr:row>9</xdr:row>
      <xdr:rowOff>52129</xdr:rowOff>
    </xdr:to>
    <xdr:sp macro="" textlink="">
      <xdr:nvSpPr>
        <xdr:cNvPr id="553" name="Rectangle 1">
          <a:extLst>
            <a:ext uri="{FF2B5EF4-FFF2-40B4-BE49-F238E27FC236}">
              <a16:creationId xmlns:a16="http://schemas.microsoft.com/office/drawing/2014/main" id="{7BFFA204-0D74-4313-A7ED-28B58BC8744C}"/>
            </a:ext>
          </a:extLst>
        </xdr:cNvPr>
        <xdr:cNvSpPr>
          <a:spLocks noChangeArrowheads="1"/>
        </xdr:cNvSpPr>
      </xdr:nvSpPr>
      <xdr:spPr bwMode="auto">
        <a:xfrm>
          <a:off x="1323975" y="10429875"/>
          <a:ext cx="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111789</xdr:rowOff>
    </xdr:to>
    <xdr:sp macro="" textlink="">
      <xdr:nvSpPr>
        <xdr:cNvPr id="554" name="Rectangle 1">
          <a:extLst>
            <a:ext uri="{FF2B5EF4-FFF2-40B4-BE49-F238E27FC236}">
              <a16:creationId xmlns:a16="http://schemas.microsoft.com/office/drawing/2014/main" id="{9A3C3E5C-FE0C-42B3-A3F2-E14101FE0030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8</xdr:row>
      <xdr:rowOff>124489</xdr:rowOff>
    </xdr:to>
    <xdr:sp macro="" textlink="">
      <xdr:nvSpPr>
        <xdr:cNvPr id="555" name="Rectangle 1">
          <a:extLst>
            <a:ext uri="{FF2B5EF4-FFF2-40B4-BE49-F238E27FC236}">
              <a16:creationId xmlns:a16="http://schemas.microsoft.com/office/drawing/2014/main" id="{BF1DDF7A-29BC-493C-BDD0-285783BA0A89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556" name="Rectangle 3">
          <a:extLst>
            <a:ext uri="{FF2B5EF4-FFF2-40B4-BE49-F238E27FC236}">
              <a16:creationId xmlns:a16="http://schemas.microsoft.com/office/drawing/2014/main" id="{EF84971D-0235-40ED-94FE-F7BAAEE58CB0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57" name="Rectangle 1">
          <a:extLst>
            <a:ext uri="{FF2B5EF4-FFF2-40B4-BE49-F238E27FC236}">
              <a16:creationId xmlns:a16="http://schemas.microsoft.com/office/drawing/2014/main" id="{7F14CB2F-AAB3-486B-9077-F5DA559D2AC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558" name="Rectangle 1">
          <a:extLst>
            <a:ext uri="{FF2B5EF4-FFF2-40B4-BE49-F238E27FC236}">
              <a16:creationId xmlns:a16="http://schemas.microsoft.com/office/drawing/2014/main" id="{04C657D9-FBAA-4172-A47A-3322DEB08B9D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59" name="Rectangle 1">
          <a:extLst>
            <a:ext uri="{FF2B5EF4-FFF2-40B4-BE49-F238E27FC236}">
              <a16:creationId xmlns:a16="http://schemas.microsoft.com/office/drawing/2014/main" id="{81CCA3EE-65D4-4587-99FD-C90DF530D0C8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560" name="Rectangle 3">
          <a:extLst>
            <a:ext uri="{FF2B5EF4-FFF2-40B4-BE49-F238E27FC236}">
              <a16:creationId xmlns:a16="http://schemas.microsoft.com/office/drawing/2014/main" id="{43C4081B-1D1E-4BB4-BDFD-316599E79D60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61" name="Rectangle 1">
          <a:extLst>
            <a:ext uri="{FF2B5EF4-FFF2-40B4-BE49-F238E27FC236}">
              <a16:creationId xmlns:a16="http://schemas.microsoft.com/office/drawing/2014/main" id="{DED5D696-C44C-46D5-9F33-DB26BAA57F34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9</xdr:row>
      <xdr:rowOff>39429</xdr:rowOff>
    </xdr:to>
    <xdr:sp macro="" textlink="">
      <xdr:nvSpPr>
        <xdr:cNvPr id="562" name="Rectangle 1">
          <a:extLst>
            <a:ext uri="{FF2B5EF4-FFF2-40B4-BE49-F238E27FC236}">
              <a16:creationId xmlns:a16="http://schemas.microsoft.com/office/drawing/2014/main" id="{EFC1801B-5357-4591-A2ED-AFC283D10E54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63" name="Rectangle 1">
          <a:extLst>
            <a:ext uri="{FF2B5EF4-FFF2-40B4-BE49-F238E27FC236}">
              <a16:creationId xmlns:a16="http://schemas.microsoft.com/office/drawing/2014/main" id="{F2A97B31-C57D-4ABD-B839-279379886A63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64" name="Rectangle 1">
          <a:extLst>
            <a:ext uri="{FF2B5EF4-FFF2-40B4-BE49-F238E27FC236}">
              <a16:creationId xmlns:a16="http://schemas.microsoft.com/office/drawing/2014/main" id="{7A9C5CB4-91EE-4FC0-A6B4-ADD563D1F129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316135</xdr:colOff>
      <xdr:row>7</xdr:row>
      <xdr:rowOff>127000</xdr:rowOff>
    </xdr:to>
    <xdr:sp macro="" textlink="">
      <xdr:nvSpPr>
        <xdr:cNvPr id="565" name="Rectangle 1">
          <a:extLst>
            <a:ext uri="{FF2B5EF4-FFF2-40B4-BE49-F238E27FC236}">
              <a16:creationId xmlns:a16="http://schemas.microsoft.com/office/drawing/2014/main" id="{D3F47AB5-4434-4B52-8026-73AE38EEEE5E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1273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8</xdr:row>
      <xdr:rowOff>111789</xdr:rowOff>
    </xdr:to>
    <xdr:sp macro="" textlink="">
      <xdr:nvSpPr>
        <xdr:cNvPr id="566" name="Rectangle 1">
          <a:extLst>
            <a:ext uri="{FF2B5EF4-FFF2-40B4-BE49-F238E27FC236}">
              <a16:creationId xmlns:a16="http://schemas.microsoft.com/office/drawing/2014/main" id="{DC0619E0-0333-49AB-8AE4-3E05D90B8F1E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8</xdr:row>
      <xdr:rowOff>124489</xdr:rowOff>
    </xdr:to>
    <xdr:sp macro="" textlink="">
      <xdr:nvSpPr>
        <xdr:cNvPr id="567" name="Rectangle 1">
          <a:extLst>
            <a:ext uri="{FF2B5EF4-FFF2-40B4-BE49-F238E27FC236}">
              <a16:creationId xmlns:a16="http://schemas.microsoft.com/office/drawing/2014/main" id="{9B8375D3-7AF9-4179-ACB4-951BF9CFE9D1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39429</xdr:rowOff>
    </xdr:to>
    <xdr:sp macro="" textlink="">
      <xdr:nvSpPr>
        <xdr:cNvPr id="568" name="Rectangle 3">
          <a:extLst>
            <a:ext uri="{FF2B5EF4-FFF2-40B4-BE49-F238E27FC236}">
              <a16:creationId xmlns:a16="http://schemas.microsoft.com/office/drawing/2014/main" id="{B372CADF-C75D-47B0-91A3-8E8529442D9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69" name="Rectangle 1">
          <a:extLst>
            <a:ext uri="{FF2B5EF4-FFF2-40B4-BE49-F238E27FC236}">
              <a16:creationId xmlns:a16="http://schemas.microsoft.com/office/drawing/2014/main" id="{37185B33-850B-4CF7-B83D-56E1925B87B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39429</xdr:rowOff>
    </xdr:to>
    <xdr:sp macro="" textlink="">
      <xdr:nvSpPr>
        <xdr:cNvPr id="570" name="Rectangle 1">
          <a:extLst>
            <a:ext uri="{FF2B5EF4-FFF2-40B4-BE49-F238E27FC236}">
              <a16:creationId xmlns:a16="http://schemas.microsoft.com/office/drawing/2014/main" id="{807D7436-BB2B-4D4D-89A6-538556263B5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71" name="Rectangle 1">
          <a:extLst>
            <a:ext uri="{FF2B5EF4-FFF2-40B4-BE49-F238E27FC236}">
              <a16:creationId xmlns:a16="http://schemas.microsoft.com/office/drawing/2014/main" id="{C60D9E1D-E095-49C2-B742-4EFAD95D41C1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39429</xdr:rowOff>
    </xdr:to>
    <xdr:sp macro="" textlink="">
      <xdr:nvSpPr>
        <xdr:cNvPr id="572" name="Rectangle 3">
          <a:extLst>
            <a:ext uri="{FF2B5EF4-FFF2-40B4-BE49-F238E27FC236}">
              <a16:creationId xmlns:a16="http://schemas.microsoft.com/office/drawing/2014/main" id="{1F8A021E-1754-470F-B12D-A41D8F05C6F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73" name="Rectangle 1">
          <a:extLst>
            <a:ext uri="{FF2B5EF4-FFF2-40B4-BE49-F238E27FC236}">
              <a16:creationId xmlns:a16="http://schemas.microsoft.com/office/drawing/2014/main" id="{0E39EE28-18FE-40D0-9A62-F8734751B6BA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39429</xdr:rowOff>
    </xdr:to>
    <xdr:sp macro="" textlink="">
      <xdr:nvSpPr>
        <xdr:cNvPr id="574" name="Rectangle 1">
          <a:extLst>
            <a:ext uri="{FF2B5EF4-FFF2-40B4-BE49-F238E27FC236}">
              <a16:creationId xmlns:a16="http://schemas.microsoft.com/office/drawing/2014/main" id="{C34BE61A-89C1-430D-A1A8-E555756E3AF2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75" name="Rectangle 1">
          <a:extLst>
            <a:ext uri="{FF2B5EF4-FFF2-40B4-BE49-F238E27FC236}">
              <a16:creationId xmlns:a16="http://schemas.microsoft.com/office/drawing/2014/main" id="{DC118817-2B19-4DF0-A47D-E50971A9FD68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76" name="Rectangle 1">
          <a:extLst>
            <a:ext uri="{FF2B5EF4-FFF2-40B4-BE49-F238E27FC236}">
              <a16:creationId xmlns:a16="http://schemas.microsoft.com/office/drawing/2014/main" id="{3F6AEE04-E32C-4CD5-9C3B-5E77C12CDAF4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77" name="Rectangle 1">
          <a:extLst>
            <a:ext uri="{FF2B5EF4-FFF2-40B4-BE49-F238E27FC236}">
              <a16:creationId xmlns:a16="http://schemas.microsoft.com/office/drawing/2014/main" id="{6DAE56C2-4055-478A-94D8-C2BC4DF66711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8</xdr:row>
      <xdr:rowOff>111789</xdr:rowOff>
    </xdr:to>
    <xdr:sp macro="" textlink="">
      <xdr:nvSpPr>
        <xdr:cNvPr id="578" name="Rectangle 1">
          <a:extLst>
            <a:ext uri="{FF2B5EF4-FFF2-40B4-BE49-F238E27FC236}">
              <a16:creationId xmlns:a16="http://schemas.microsoft.com/office/drawing/2014/main" id="{C66A8360-24EC-4520-AB12-5989136A8768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8</xdr:row>
      <xdr:rowOff>124489</xdr:rowOff>
    </xdr:to>
    <xdr:sp macro="" textlink="">
      <xdr:nvSpPr>
        <xdr:cNvPr id="579" name="Rectangle 1">
          <a:extLst>
            <a:ext uri="{FF2B5EF4-FFF2-40B4-BE49-F238E27FC236}">
              <a16:creationId xmlns:a16="http://schemas.microsoft.com/office/drawing/2014/main" id="{4A11D0EA-BB0C-442F-9D12-34457E6E523E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39429</xdr:rowOff>
    </xdr:to>
    <xdr:sp macro="" textlink="">
      <xdr:nvSpPr>
        <xdr:cNvPr id="580" name="Rectangle 3">
          <a:extLst>
            <a:ext uri="{FF2B5EF4-FFF2-40B4-BE49-F238E27FC236}">
              <a16:creationId xmlns:a16="http://schemas.microsoft.com/office/drawing/2014/main" id="{F0FD38A3-1CDC-4A82-9C83-28D5D134C52C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81" name="Rectangle 1">
          <a:extLst>
            <a:ext uri="{FF2B5EF4-FFF2-40B4-BE49-F238E27FC236}">
              <a16:creationId xmlns:a16="http://schemas.microsoft.com/office/drawing/2014/main" id="{3B66D98C-50A4-471D-A6F9-632A34FDADD0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39429</xdr:rowOff>
    </xdr:to>
    <xdr:sp macro="" textlink="">
      <xdr:nvSpPr>
        <xdr:cNvPr id="582" name="Rectangle 1">
          <a:extLst>
            <a:ext uri="{FF2B5EF4-FFF2-40B4-BE49-F238E27FC236}">
              <a16:creationId xmlns:a16="http://schemas.microsoft.com/office/drawing/2014/main" id="{ADE7CBCF-1219-4B87-AFE7-674153481C7F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83" name="Rectangle 1">
          <a:extLst>
            <a:ext uri="{FF2B5EF4-FFF2-40B4-BE49-F238E27FC236}">
              <a16:creationId xmlns:a16="http://schemas.microsoft.com/office/drawing/2014/main" id="{2C9F3273-3276-4B20-89F5-CD97D5E94FAB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39429</xdr:rowOff>
    </xdr:to>
    <xdr:sp macro="" textlink="">
      <xdr:nvSpPr>
        <xdr:cNvPr id="584" name="Rectangle 3">
          <a:extLst>
            <a:ext uri="{FF2B5EF4-FFF2-40B4-BE49-F238E27FC236}">
              <a16:creationId xmlns:a16="http://schemas.microsoft.com/office/drawing/2014/main" id="{9CA87665-5416-478B-9023-60F9DD476B5F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85" name="Rectangle 1">
          <a:extLst>
            <a:ext uri="{FF2B5EF4-FFF2-40B4-BE49-F238E27FC236}">
              <a16:creationId xmlns:a16="http://schemas.microsoft.com/office/drawing/2014/main" id="{A7C83511-B966-4372-B1F1-C7CBB1528FD5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9</xdr:row>
      <xdr:rowOff>39429</xdr:rowOff>
    </xdr:to>
    <xdr:sp macro="" textlink="">
      <xdr:nvSpPr>
        <xdr:cNvPr id="586" name="Rectangle 1">
          <a:extLst>
            <a:ext uri="{FF2B5EF4-FFF2-40B4-BE49-F238E27FC236}">
              <a16:creationId xmlns:a16="http://schemas.microsoft.com/office/drawing/2014/main" id="{2ECBC693-E384-402F-AF75-9FAA5374BC5C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87" name="Rectangle 1">
          <a:extLst>
            <a:ext uri="{FF2B5EF4-FFF2-40B4-BE49-F238E27FC236}">
              <a16:creationId xmlns:a16="http://schemas.microsoft.com/office/drawing/2014/main" id="{D7E281CA-C554-4D08-A43E-1DD8B72FACAC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88" name="Rectangle 1">
          <a:extLst>
            <a:ext uri="{FF2B5EF4-FFF2-40B4-BE49-F238E27FC236}">
              <a16:creationId xmlns:a16="http://schemas.microsoft.com/office/drawing/2014/main" id="{8B5697FB-3F33-4F57-96A0-5A3F559FF8BF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309785</xdr:colOff>
      <xdr:row>7</xdr:row>
      <xdr:rowOff>127000</xdr:rowOff>
    </xdr:to>
    <xdr:sp macro="" textlink="">
      <xdr:nvSpPr>
        <xdr:cNvPr id="589" name="Rectangle 1">
          <a:extLst>
            <a:ext uri="{FF2B5EF4-FFF2-40B4-BE49-F238E27FC236}">
              <a16:creationId xmlns:a16="http://schemas.microsoft.com/office/drawing/2014/main" id="{EB51F04C-9FC3-4EDA-8CD3-F39959673842}"/>
            </a:ext>
          </a:extLst>
        </xdr:cNvPr>
        <xdr:cNvSpPr>
          <a:spLocks noChangeArrowheads="1"/>
        </xdr:cNvSpPr>
      </xdr:nvSpPr>
      <xdr:spPr bwMode="auto">
        <a:xfrm>
          <a:off x="279400" y="10429875"/>
          <a:ext cx="306388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590" name="Rectangle 58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59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59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59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59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59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59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59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59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59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0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0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0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0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0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0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0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0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0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0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1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1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1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1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14" name="Rectangle 61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1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1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1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1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1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2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2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2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2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2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2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2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2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2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2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3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3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3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3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3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3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3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3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38" name="Rectangle 63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3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4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4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4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4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4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4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4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4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4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4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5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5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5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5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5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5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5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5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5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5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6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6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62" name="Rectangle 66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6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6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6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6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6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6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6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7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7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7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7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7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7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7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7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7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7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8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8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8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8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8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8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86" name="Rectangle 68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8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8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8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9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9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9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9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9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9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9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9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69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69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0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0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0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0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0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0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0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0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0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0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10" name="Rectangle 70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1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1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1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1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1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1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1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1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1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2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2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2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2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2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2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2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2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2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2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3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3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3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3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34" name="Rectangle 73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3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3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3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3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3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4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4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4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4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4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4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4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4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4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4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5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5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5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5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5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5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5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5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58" name="Rectangle 75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5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6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6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6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6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6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6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6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6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6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6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7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7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7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7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7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7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7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7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7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7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8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8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82" name="Rectangle 78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8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8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8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8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8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8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8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9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9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9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9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9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9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9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9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79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79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0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0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0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0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0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0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06" name="Rectangle 80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0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0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0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1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1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1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1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1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1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1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1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1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1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2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2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2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2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2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2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2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2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2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2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30" name="Rectangle 82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3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3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3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3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3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3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3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3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3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4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4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4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4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4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4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4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4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4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4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5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5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5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5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54" name="Rectangle 85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5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5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5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5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5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6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6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6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6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6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6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6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6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6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6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7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7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7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7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7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7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7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7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78" name="Rectangle 87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7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8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8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8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8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8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8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8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8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8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8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9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9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9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9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9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9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9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9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89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89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0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0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02" name="Rectangle 90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0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0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0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0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0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0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0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1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1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1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1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1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1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1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1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1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1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2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2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2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2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2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2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26" name="Rectangle 92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2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2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2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3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3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3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3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3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3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3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3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3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3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4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4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4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4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4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4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4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4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4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4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50" name="Rectangle 94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5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5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5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5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5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5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5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5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5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6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6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6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6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6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6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6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6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6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6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7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7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7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7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74" name="Rectangle 97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7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7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7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7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7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8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8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8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8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8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8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8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8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8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8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9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9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9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9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130175</xdr:rowOff>
    </xdr:to>
    <xdr:sp macro="" textlink="">
      <xdr:nvSpPr>
        <xdr:cNvPr id="99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9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9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181330</xdr:colOff>
      <xdr:row>7</xdr:row>
      <xdr:rowOff>134938</xdr:rowOff>
    </xdr:to>
    <xdr:sp macro="" textlink="">
      <xdr:nvSpPr>
        <xdr:cNvPr id="99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0659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8" name="Rectangle 99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022" name="Rectangle 1">
          <a:extLst>
            <a:ext uri="{FF2B5EF4-FFF2-40B4-BE49-F238E27FC236}">
              <a16:creationId xmlns:a16="http://schemas.microsoft.com/office/drawing/2014/main" id="{F08F7DAE-C205-4313-AE57-E9BC26F1D8C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023" name="Rectangle 1">
          <a:extLst>
            <a:ext uri="{FF2B5EF4-FFF2-40B4-BE49-F238E27FC236}">
              <a16:creationId xmlns:a16="http://schemas.microsoft.com/office/drawing/2014/main" id="{DE619694-750C-4694-9B7A-435958087CA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24" name="Rectangle 3">
          <a:extLst>
            <a:ext uri="{FF2B5EF4-FFF2-40B4-BE49-F238E27FC236}">
              <a16:creationId xmlns:a16="http://schemas.microsoft.com/office/drawing/2014/main" id="{0B9059BD-51F0-40D1-B7CF-15A272CC1A6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9CEEB77F-5F3A-43BB-8EE3-EFD03F65B68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26" name="Rectangle 1">
          <a:extLst>
            <a:ext uri="{FF2B5EF4-FFF2-40B4-BE49-F238E27FC236}">
              <a16:creationId xmlns:a16="http://schemas.microsoft.com/office/drawing/2014/main" id="{4BA69671-B5D2-4EDC-A035-E12806CA145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27" name="Rectangle 1">
          <a:extLst>
            <a:ext uri="{FF2B5EF4-FFF2-40B4-BE49-F238E27FC236}">
              <a16:creationId xmlns:a16="http://schemas.microsoft.com/office/drawing/2014/main" id="{D9E7AE0E-5713-4DF1-BC90-D6F7F3587BD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28" name="Rectangle 3">
          <a:extLst>
            <a:ext uri="{FF2B5EF4-FFF2-40B4-BE49-F238E27FC236}">
              <a16:creationId xmlns:a16="http://schemas.microsoft.com/office/drawing/2014/main" id="{0EE00476-3B8B-488F-AAFA-C07A862F96C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29" name="Rectangle 1">
          <a:extLst>
            <a:ext uri="{FF2B5EF4-FFF2-40B4-BE49-F238E27FC236}">
              <a16:creationId xmlns:a16="http://schemas.microsoft.com/office/drawing/2014/main" id="{0BCE021B-820C-49F6-9EAB-EFD7FACB702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30" name="Rectangle 1">
          <a:extLst>
            <a:ext uri="{FF2B5EF4-FFF2-40B4-BE49-F238E27FC236}">
              <a16:creationId xmlns:a16="http://schemas.microsoft.com/office/drawing/2014/main" id="{24D688BE-E04A-4DAE-932E-A19181B074F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31" name="Rectangle 1">
          <a:extLst>
            <a:ext uri="{FF2B5EF4-FFF2-40B4-BE49-F238E27FC236}">
              <a16:creationId xmlns:a16="http://schemas.microsoft.com/office/drawing/2014/main" id="{D9488EE5-0146-4545-9AC0-5EDFF4544D7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32" name="Rectangle 1">
          <a:extLst>
            <a:ext uri="{FF2B5EF4-FFF2-40B4-BE49-F238E27FC236}">
              <a16:creationId xmlns:a16="http://schemas.microsoft.com/office/drawing/2014/main" id="{68721186-FCFB-468E-A995-F0C93EAC5A1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33" name="Rectangle 1">
          <a:extLst>
            <a:ext uri="{FF2B5EF4-FFF2-40B4-BE49-F238E27FC236}">
              <a16:creationId xmlns:a16="http://schemas.microsoft.com/office/drawing/2014/main" id="{60A4DA37-BE24-45FF-9F72-2E3310C7668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34" name="Rectangle 1">
          <a:extLst>
            <a:ext uri="{FF2B5EF4-FFF2-40B4-BE49-F238E27FC236}">
              <a16:creationId xmlns:a16="http://schemas.microsoft.com/office/drawing/2014/main" id="{992B457D-6D76-4EF4-B2D5-AE285F12C7F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35" name="Rectangle 1">
          <a:extLst>
            <a:ext uri="{FF2B5EF4-FFF2-40B4-BE49-F238E27FC236}">
              <a16:creationId xmlns:a16="http://schemas.microsoft.com/office/drawing/2014/main" id="{175A0D25-9371-4295-8224-955ED60AE31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036" name="Rectangle 1">
          <a:extLst>
            <a:ext uri="{FF2B5EF4-FFF2-40B4-BE49-F238E27FC236}">
              <a16:creationId xmlns:a16="http://schemas.microsoft.com/office/drawing/2014/main" id="{DFC665B1-F134-46F4-9EE8-6700E90CBDE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037" name="Rectangle 1">
          <a:extLst>
            <a:ext uri="{FF2B5EF4-FFF2-40B4-BE49-F238E27FC236}">
              <a16:creationId xmlns:a16="http://schemas.microsoft.com/office/drawing/2014/main" id="{04AEE63D-9535-4364-8F69-E06A0FF3CEE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38" name="Rectangle 3">
          <a:extLst>
            <a:ext uri="{FF2B5EF4-FFF2-40B4-BE49-F238E27FC236}">
              <a16:creationId xmlns:a16="http://schemas.microsoft.com/office/drawing/2014/main" id="{91275E45-11DC-4138-842F-967DB089F7A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39" name="Rectangle 1">
          <a:extLst>
            <a:ext uri="{FF2B5EF4-FFF2-40B4-BE49-F238E27FC236}">
              <a16:creationId xmlns:a16="http://schemas.microsoft.com/office/drawing/2014/main" id="{350119DD-9808-4600-AD36-2392BF5B601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40" name="Rectangle 1">
          <a:extLst>
            <a:ext uri="{FF2B5EF4-FFF2-40B4-BE49-F238E27FC236}">
              <a16:creationId xmlns:a16="http://schemas.microsoft.com/office/drawing/2014/main" id="{CC418BF2-8292-4696-BD5D-4C86AAFAB08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41" name="Rectangle 1">
          <a:extLst>
            <a:ext uri="{FF2B5EF4-FFF2-40B4-BE49-F238E27FC236}">
              <a16:creationId xmlns:a16="http://schemas.microsoft.com/office/drawing/2014/main" id="{B7AB2296-97A8-454A-B4A2-AFE4F7B4CC7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42" name="Rectangle 1">
          <a:extLst>
            <a:ext uri="{FF2B5EF4-FFF2-40B4-BE49-F238E27FC236}">
              <a16:creationId xmlns:a16="http://schemas.microsoft.com/office/drawing/2014/main" id="{E816807B-8322-42BD-8EF0-562F452FC88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43" name="Rectangle 1">
          <a:extLst>
            <a:ext uri="{FF2B5EF4-FFF2-40B4-BE49-F238E27FC236}">
              <a16:creationId xmlns:a16="http://schemas.microsoft.com/office/drawing/2014/main" id="{2165CE26-7279-48FA-BBCD-849AB827FBE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44" name="Rectangle 1">
          <a:extLst>
            <a:ext uri="{FF2B5EF4-FFF2-40B4-BE49-F238E27FC236}">
              <a16:creationId xmlns:a16="http://schemas.microsoft.com/office/drawing/2014/main" id="{EC0FEDB6-EB25-484F-976B-14F667C6F5E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45" name="Rectangle 1">
          <a:extLst>
            <a:ext uri="{FF2B5EF4-FFF2-40B4-BE49-F238E27FC236}">
              <a16:creationId xmlns:a16="http://schemas.microsoft.com/office/drawing/2014/main" id="{AA9015FD-12C2-4FAE-A55E-8C1CD292729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46" name="Rectangle 1">
          <a:extLst>
            <a:ext uri="{FF2B5EF4-FFF2-40B4-BE49-F238E27FC236}">
              <a16:creationId xmlns:a16="http://schemas.microsoft.com/office/drawing/2014/main" id="{1BCE4049-D3C8-4A90-B11C-2C6CE62C145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47" name="Rectangle 1">
          <a:extLst>
            <a:ext uri="{FF2B5EF4-FFF2-40B4-BE49-F238E27FC236}">
              <a16:creationId xmlns:a16="http://schemas.microsoft.com/office/drawing/2014/main" id="{2D41FC73-5630-4F2C-8763-21F83C06887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48" name="Rectangle 1">
          <a:extLst>
            <a:ext uri="{FF2B5EF4-FFF2-40B4-BE49-F238E27FC236}">
              <a16:creationId xmlns:a16="http://schemas.microsoft.com/office/drawing/2014/main" id="{4532856E-2DCB-4654-A6D6-5A0645F1367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49" name="Rectangle 1">
          <a:extLst>
            <a:ext uri="{FF2B5EF4-FFF2-40B4-BE49-F238E27FC236}">
              <a16:creationId xmlns:a16="http://schemas.microsoft.com/office/drawing/2014/main" id="{D51A5411-2771-4942-91C0-20F8CFFAA92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50" name="Rectangle 1">
          <a:extLst>
            <a:ext uri="{FF2B5EF4-FFF2-40B4-BE49-F238E27FC236}">
              <a16:creationId xmlns:a16="http://schemas.microsoft.com/office/drawing/2014/main" id="{4AB11289-3C5D-43FA-A161-4E05F152DBE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51" name="Rectangle 1">
          <a:extLst>
            <a:ext uri="{FF2B5EF4-FFF2-40B4-BE49-F238E27FC236}">
              <a16:creationId xmlns:a16="http://schemas.microsoft.com/office/drawing/2014/main" id="{EE5F20FC-5820-477A-B8B2-A9F307AF423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52" name="Rectangle 3">
          <a:extLst>
            <a:ext uri="{FF2B5EF4-FFF2-40B4-BE49-F238E27FC236}">
              <a16:creationId xmlns:a16="http://schemas.microsoft.com/office/drawing/2014/main" id="{AD042942-8C06-4825-BA0C-5325E4D8906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53" name="Rectangle 1">
          <a:extLst>
            <a:ext uri="{FF2B5EF4-FFF2-40B4-BE49-F238E27FC236}">
              <a16:creationId xmlns:a16="http://schemas.microsoft.com/office/drawing/2014/main" id="{E760C707-E7DF-4E5B-A8AD-4DE143C3881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54" name="Rectangle 1">
          <a:extLst>
            <a:ext uri="{FF2B5EF4-FFF2-40B4-BE49-F238E27FC236}">
              <a16:creationId xmlns:a16="http://schemas.microsoft.com/office/drawing/2014/main" id="{197EA69C-5E59-42C7-B248-7B177BBBF7C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55" name="Rectangle 1">
          <a:extLst>
            <a:ext uri="{FF2B5EF4-FFF2-40B4-BE49-F238E27FC236}">
              <a16:creationId xmlns:a16="http://schemas.microsoft.com/office/drawing/2014/main" id="{5D16EF2F-8752-4AF4-ABBA-4032C7D28AE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56" name="Rectangle 1">
          <a:extLst>
            <a:ext uri="{FF2B5EF4-FFF2-40B4-BE49-F238E27FC236}">
              <a16:creationId xmlns:a16="http://schemas.microsoft.com/office/drawing/2014/main" id="{9A199FCC-AF89-4F15-80EC-C0405FDDB10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57" name="Rectangle 1">
          <a:extLst>
            <a:ext uri="{FF2B5EF4-FFF2-40B4-BE49-F238E27FC236}">
              <a16:creationId xmlns:a16="http://schemas.microsoft.com/office/drawing/2014/main" id="{D05B3993-5140-4A45-BA63-1AE4CC41179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058" name="Rectangle 1">
          <a:extLst>
            <a:ext uri="{FF2B5EF4-FFF2-40B4-BE49-F238E27FC236}">
              <a16:creationId xmlns:a16="http://schemas.microsoft.com/office/drawing/2014/main" id="{BE62738E-3976-424D-A3C0-DFE81E0E9ED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059" name="Rectangle 1">
          <a:extLst>
            <a:ext uri="{FF2B5EF4-FFF2-40B4-BE49-F238E27FC236}">
              <a16:creationId xmlns:a16="http://schemas.microsoft.com/office/drawing/2014/main" id="{43CEE158-94E7-4707-8AFE-0522C14E9FF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60" name="Rectangle 3">
          <a:extLst>
            <a:ext uri="{FF2B5EF4-FFF2-40B4-BE49-F238E27FC236}">
              <a16:creationId xmlns:a16="http://schemas.microsoft.com/office/drawing/2014/main" id="{2C0897F0-0CE2-496F-8AA7-AF29897412E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61" name="Rectangle 1">
          <a:extLst>
            <a:ext uri="{FF2B5EF4-FFF2-40B4-BE49-F238E27FC236}">
              <a16:creationId xmlns:a16="http://schemas.microsoft.com/office/drawing/2014/main" id="{B11DDA15-8783-43E9-B104-8092519D71B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62" name="Rectangle 1">
          <a:extLst>
            <a:ext uri="{FF2B5EF4-FFF2-40B4-BE49-F238E27FC236}">
              <a16:creationId xmlns:a16="http://schemas.microsoft.com/office/drawing/2014/main" id="{0DEA3ADA-C46F-4767-9DB5-B8935831F98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63" name="Rectangle 1">
          <a:extLst>
            <a:ext uri="{FF2B5EF4-FFF2-40B4-BE49-F238E27FC236}">
              <a16:creationId xmlns:a16="http://schemas.microsoft.com/office/drawing/2014/main" id="{8A517A8C-483A-42AE-9725-F0316FCF937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64" name="Rectangle 3">
          <a:extLst>
            <a:ext uri="{FF2B5EF4-FFF2-40B4-BE49-F238E27FC236}">
              <a16:creationId xmlns:a16="http://schemas.microsoft.com/office/drawing/2014/main" id="{045031EB-CBA0-46AE-BD40-07B851C925F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65" name="Rectangle 1">
          <a:extLst>
            <a:ext uri="{FF2B5EF4-FFF2-40B4-BE49-F238E27FC236}">
              <a16:creationId xmlns:a16="http://schemas.microsoft.com/office/drawing/2014/main" id="{94CC83A3-557D-44D8-9072-D74B123EA03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66" name="Rectangle 1">
          <a:extLst>
            <a:ext uri="{FF2B5EF4-FFF2-40B4-BE49-F238E27FC236}">
              <a16:creationId xmlns:a16="http://schemas.microsoft.com/office/drawing/2014/main" id="{D3FE31C1-236B-42BE-A74A-CC8184838B3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67" name="Rectangle 1">
          <a:extLst>
            <a:ext uri="{FF2B5EF4-FFF2-40B4-BE49-F238E27FC236}">
              <a16:creationId xmlns:a16="http://schemas.microsoft.com/office/drawing/2014/main" id="{4B540642-E29F-4270-AFB3-4313638D35D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68" name="Rectangle 1">
          <a:extLst>
            <a:ext uri="{FF2B5EF4-FFF2-40B4-BE49-F238E27FC236}">
              <a16:creationId xmlns:a16="http://schemas.microsoft.com/office/drawing/2014/main" id="{9C6508DF-1257-4AB4-B5CD-BEF580E7310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69" name="Rectangle 1">
          <a:extLst>
            <a:ext uri="{FF2B5EF4-FFF2-40B4-BE49-F238E27FC236}">
              <a16:creationId xmlns:a16="http://schemas.microsoft.com/office/drawing/2014/main" id="{397B044A-767F-4D4C-8F4A-FF971EC8231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129215</xdr:rowOff>
    </xdr:to>
    <xdr:sp macro="" textlink="">
      <xdr:nvSpPr>
        <xdr:cNvPr id="1070" name="Rectangle 1">
          <a:extLst>
            <a:ext uri="{FF2B5EF4-FFF2-40B4-BE49-F238E27FC236}">
              <a16:creationId xmlns:a16="http://schemas.microsoft.com/office/drawing/2014/main" id="{92F35799-0EB1-441C-82C9-ACE1D4EF4332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135565</xdr:rowOff>
    </xdr:to>
    <xdr:sp macro="" textlink="">
      <xdr:nvSpPr>
        <xdr:cNvPr id="1071" name="Rectangle 1">
          <a:extLst>
            <a:ext uri="{FF2B5EF4-FFF2-40B4-BE49-F238E27FC236}">
              <a16:creationId xmlns:a16="http://schemas.microsoft.com/office/drawing/2014/main" id="{3804E327-2E4B-4392-9B3C-AFBD8EAC02F0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072" name="Rectangle 3">
          <a:extLst>
            <a:ext uri="{FF2B5EF4-FFF2-40B4-BE49-F238E27FC236}">
              <a16:creationId xmlns:a16="http://schemas.microsoft.com/office/drawing/2014/main" id="{8059ADEA-7619-4931-A60C-6D41E665C929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073" name="Rectangle 1">
          <a:extLst>
            <a:ext uri="{FF2B5EF4-FFF2-40B4-BE49-F238E27FC236}">
              <a16:creationId xmlns:a16="http://schemas.microsoft.com/office/drawing/2014/main" id="{00219633-F949-45A8-80FD-28F3D206BB91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074" name="Rectangle 1">
          <a:extLst>
            <a:ext uri="{FF2B5EF4-FFF2-40B4-BE49-F238E27FC236}">
              <a16:creationId xmlns:a16="http://schemas.microsoft.com/office/drawing/2014/main" id="{327ABEE6-A755-43D2-B9A3-A36ACFE8742A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075" name="Rectangle 1">
          <a:extLst>
            <a:ext uri="{FF2B5EF4-FFF2-40B4-BE49-F238E27FC236}">
              <a16:creationId xmlns:a16="http://schemas.microsoft.com/office/drawing/2014/main" id="{EC2BB91A-1E4D-4651-8BAE-9CA731AA4641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076" name="Rectangle 3">
          <a:extLst>
            <a:ext uri="{FF2B5EF4-FFF2-40B4-BE49-F238E27FC236}">
              <a16:creationId xmlns:a16="http://schemas.microsoft.com/office/drawing/2014/main" id="{CCCE9DA0-1C4B-4186-8767-C506AEF4AFC3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077" name="Rectangle 1">
          <a:extLst>
            <a:ext uri="{FF2B5EF4-FFF2-40B4-BE49-F238E27FC236}">
              <a16:creationId xmlns:a16="http://schemas.microsoft.com/office/drawing/2014/main" id="{67A0899A-F3EA-4031-AF0B-D449C7D5E1B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A29490A4-DA08-4611-A9B3-29408211D912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079" name="Rectangle 1">
          <a:extLst>
            <a:ext uri="{FF2B5EF4-FFF2-40B4-BE49-F238E27FC236}">
              <a16:creationId xmlns:a16="http://schemas.microsoft.com/office/drawing/2014/main" id="{F99BBCB8-A67B-4719-BC77-DCE5E86376CE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080" name="Rectangle 1">
          <a:extLst>
            <a:ext uri="{FF2B5EF4-FFF2-40B4-BE49-F238E27FC236}">
              <a16:creationId xmlns:a16="http://schemas.microsoft.com/office/drawing/2014/main" id="{E48D5EFC-8EA8-4654-A8FB-81CAE4F7DC79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081" name="Rectangle 1">
          <a:extLst>
            <a:ext uri="{FF2B5EF4-FFF2-40B4-BE49-F238E27FC236}">
              <a16:creationId xmlns:a16="http://schemas.microsoft.com/office/drawing/2014/main" id="{D31BEB78-C482-4308-8CBC-F1FB97131BFF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82" name="Rectangle 1">
          <a:extLst>
            <a:ext uri="{FF2B5EF4-FFF2-40B4-BE49-F238E27FC236}">
              <a16:creationId xmlns:a16="http://schemas.microsoft.com/office/drawing/2014/main" id="{C5BC74E6-40C0-4885-A29C-5FF4EE2852A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83" name="Rectangle 1">
          <a:extLst>
            <a:ext uri="{FF2B5EF4-FFF2-40B4-BE49-F238E27FC236}">
              <a16:creationId xmlns:a16="http://schemas.microsoft.com/office/drawing/2014/main" id="{B25E4644-6F17-4DE5-82AD-7E6535472FD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84" name="Rectangle 1">
          <a:extLst>
            <a:ext uri="{FF2B5EF4-FFF2-40B4-BE49-F238E27FC236}">
              <a16:creationId xmlns:a16="http://schemas.microsoft.com/office/drawing/2014/main" id="{4910AF55-D3CA-4E23-B952-8133F0E38EE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85" name="Rectangle 1">
          <a:extLst>
            <a:ext uri="{FF2B5EF4-FFF2-40B4-BE49-F238E27FC236}">
              <a16:creationId xmlns:a16="http://schemas.microsoft.com/office/drawing/2014/main" id="{086F5B4C-BC95-4130-B714-25FA5876D60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086" name="Rectangle 1">
          <a:extLst>
            <a:ext uri="{FF2B5EF4-FFF2-40B4-BE49-F238E27FC236}">
              <a16:creationId xmlns:a16="http://schemas.microsoft.com/office/drawing/2014/main" id="{1AC162C1-1EF2-448A-9B67-3A4BD317FB8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087" name="Rectangle 1">
          <a:extLst>
            <a:ext uri="{FF2B5EF4-FFF2-40B4-BE49-F238E27FC236}">
              <a16:creationId xmlns:a16="http://schemas.microsoft.com/office/drawing/2014/main" id="{AA5C74A7-897A-4FDE-9077-616247D564C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88" name="Rectangle 3">
          <a:extLst>
            <a:ext uri="{FF2B5EF4-FFF2-40B4-BE49-F238E27FC236}">
              <a16:creationId xmlns:a16="http://schemas.microsoft.com/office/drawing/2014/main" id="{55DE2786-ACCA-4DB4-B52F-DD8DC1D1F39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89" name="Rectangle 1">
          <a:extLst>
            <a:ext uri="{FF2B5EF4-FFF2-40B4-BE49-F238E27FC236}">
              <a16:creationId xmlns:a16="http://schemas.microsoft.com/office/drawing/2014/main" id="{8E21CB97-7815-4E52-9B44-61AB480DF6B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90" name="Rectangle 1">
          <a:extLst>
            <a:ext uri="{FF2B5EF4-FFF2-40B4-BE49-F238E27FC236}">
              <a16:creationId xmlns:a16="http://schemas.microsoft.com/office/drawing/2014/main" id="{B4C3D9ED-1FBC-4165-94CF-688067745F1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91" name="Rectangle 1">
          <a:extLst>
            <a:ext uri="{FF2B5EF4-FFF2-40B4-BE49-F238E27FC236}">
              <a16:creationId xmlns:a16="http://schemas.microsoft.com/office/drawing/2014/main" id="{462B64E1-0EF5-4EC9-81CC-63C0C6F27D3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92" name="Rectangle 3">
          <a:extLst>
            <a:ext uri="{FF2B5EF4-FFF2-40B4-BE49-F238E27FC236}">
              <a16:creationId xmlns:a16="http://schemas.microsoft.com/office/drawing/2014/main" id="{21D4C8DF-B9EA-4852-9E29-1884F93F4EF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93" name="Rectangle 1">
          <a:extLst>
            <a:ext uri="{FF2B5EF4-FFF2-40B4-BE49-F238E27FC236}">
              <a16:creationId xmlns:a16="http://schemas.microsoft.com/office/drawing/2014/main" id="{47569D22-FF74-47CB-A387-1763A02ADA6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094" name="Rectangle 1">
          <a:extLst>
            <a:ext uri="{FF2B5EF4-FFF2-40B4-BE49-F238E27FC236}">
              <a16:creationId xmlns:a16="http://schemas.microsoft.com/office/drawing/2014/main" id="{DE4BAA17-5D1F-4371-B0BB-00050425E4C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95" name="Rectangle 1">
          <a:extLst>
            <a:ext uri="{FF2B5EF4-FFF2-40B4-BE49-F238E27FC236}">
              <a16:creationId xmlns:a16="http://schemas.microsoft.com/office/drawing/2014/main" id="{FCB92685-2A17-4D87-9009-6D8530DAF28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96" name="Rectangle 1">
          <a:extLst>
            <a:ext uri="{FF2B5EF4-FFF2-40B4-BE49-F238E27FC236}">
              <a16:creationId xmlns:a16="http://schemas.microsoft.com/office/drawing/2014/main" id="{D6C1EF96-4F7E-42A8-B438-C71240DC556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097" name="Rectangle 1">
          <a:extLst>
            <a:ext uri="{FF2B5EF4-FFF2-40B4-BE49-F238E27FC236}">
              <a16:creationId xmlns:a16="http://schemas.microsoft.com/office/drawing/2014/main" id="{7B5007CD-39B4-4FFF-990D-F11B269E7DE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098" name="Rectangle 1">
          <a:extLst>
            <a:ext uri="{FF2B5EF4-FFF2-40B4-BE49-F238E27FC236}">
              <a16:creationId xmlns:a16="http://schemas.microsoft.com/office/drawing/2014/main" id="{61A69F29-132F-43C5-B884-68D847C9CB1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099" name="Rectangle 1">
          <a:extLst>
            <a:ext uri="{FF2B5EF4-FFF2-40B4-BE49-F238E27FC236}">
              <a16:creationId xmlns:a16="http://schemas.microsoft.com/office/drawing/2014/main" id="{25A49304-4E2E-42AD-A428-895625E5D2A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00" name="Rectangle 1">
          <a:extLst>
            <a:ext uri="{FF2B5EF4-FFF2-40B4-BE49-F238E27FC236}">
              <a16:creationId xmlns:a16="http://schemas.microsoft.com/office/drawing/2014/main" id="{83B88155-023D-4D57-9093-3673CA0F974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01" name="Rectangle 1">
          <a:extLst>
            <a:ext uri="{FF2B5EF4-FFF2-40B4-BE49-F238E27FC236}">
              <a16:creationId xmlns:a16="http://schemas.microsoft.com/office/drawing/2014/main" id="{7E455ADC-3BFE-4099-A26A-E9C8B8B2AE7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02" name="Rectangle 1">
          <a:extLst>
            <a:ext uri="{FF2B5EF4-FFF2-40B4-BE49-F238E27FC236}">
              <a16:creationId xmlns:a16="http://schemas.microsoft.com/office/drawing/2014/main" id="{B95AAD43-8833-434B-8CFF-E9BF1852FBD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03" name="Rectangle 1">
          <a:extLst>
            <a:ext uri="{FF2B5EF4-FFF2-40B4-BE49-F238E27FC236}">
              <a16:creationId xmlns:a16="http://schemas.microsoft.com/office/drawing/2014/main" id="{611425D2-FA05-4204-A177-E384523B0D5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04" name="Rectangle 1">
          <a:extLst>
            <a:ext uri="{FF2B5EF4-FFF2-40B4-BE49-F238E27FC236}">
              <a16:creationId xmlns:a16="http://schemas.microsoft.com/office/drawing/2014/main" id="{4E504602-84CD-4D7D-8F0E-93CFE019F5C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05" name="Rectangle 1">
          <a:extLst>
            <a:ext uri="{FF2B5EF4-FFF2-40B4-BE49-F238E27FC236}">
              <a16:creationId xmlns:a16="http://schemas.microsoft.com/office/drawing/2014/main" id="{53CFAF64-D2C3-46AF-8A72-CC01A66571B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06" name="Rectangle 1">
          <a:extLst>
            <a:ext uri="{FF2B5EF4-FFF2-40B4-BE49-F238E27FC236}">
              <a16:creationId xmlns:a16="http://schemas.microsoft.com/office/drawing/2014/main" id="{673ED675-8146-4483-A267-A7C029EFBE5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07" name="Rectangle 1">
          <a:extLst>
            <a:ext uri="{FF2B5EF4-FFF2-40B4-BE49-F238E27FC236}">
              <a16:creationId xmlns:a16="http://schemas.microsoft.com/office/drawing/2014/main" id="{4800B8BB-EFBC-4AA6-8CEC-206B7A6260D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08" name="Rectangle 3">
          <a:extLst>
            <a:ext uri="{FF2B5EF4-FFF2-40B4-BE49-F238E27FC236}">
              <a16:creationId xmlns:a16="http://schemas.microsoft.com/office/drawing/2014/main" id="{E9BDC04D-3396-4D19-B459-92F2BA8CB33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09" name="Rectangle 1">
          <a:extLst>
            <a:ext uri="{FF2B5EF4-FFF2-40B4-BE49-F238E27FC236}">
              <a16:creationId xmlns:a16="http://schemas.microsoft.com/office/drawing/2014/main" id="{AB74EF77-495B-465E-BBD0-D7CD22709AA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10" name="Rectangle 1">
          <a:extLst>
            <a:ext uri="{FF2B5EF4-FFF2-40B4-BE49-F238E27FC236}">
              <a16:creationId xmlns:a16="http://schemas.microsoft.com/office/drawing/2014/main" id="{99C7B8EE-301B-4C30-B43B-AC54E7E2681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11" name="Rectangle 1">
          <a:extLst>
            <a:ext uri="{FF2B5EF4-FFF2-40B4-BE49-F238E27FC236}">
              <a16:creationId xmlns:a16="http://schemas.microsoft.com/office/drawing/2014/main" id="{2CAE6D4F-7EED-454D-BAB1-BD13663F2AB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12" name="Rectangle 1">
          <a:extLst>
            <a:ext uri="{FF2B5EF4-FFF2-40B4-BE49-F238E27FC236}">
              <a16:creationId xmlns:a16="http://schemas.microsoft.com/office/drawing/2014/main" id="{8A03BB0E-D1C3-4C14-B1F6-BFCC6358F45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13" name="Rectangle 1">
          <a:extLst>
            <a:ext uri="{FF2B5EF4-FFF2-40B4-BE49-F238E27FC236}">
              <a16:creationId xmlns:a16="http://schemas.microsoft.com/office/drawing/2014/main" id="{B8BB0DD8-7043-42EA-8330-F5D7FEA9EFD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114" name="Rectangle 1">
          <a:extLst>
            <a:ext uri="{FF2B5EF4-FFF2-40B4-BE49-F238E27FC236}">
              <a16:creationId xmlns:a16="http://schemas.microsoft.com/office/drawing/2014/main" id="{73EBDE0E-88E8-4C5A-92DA-FAFE049282E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115" name="Rectangle 1">
          <a:extLst>
            <a:ext uri="{FF2B5EF4-FFF2-40B4-BE49-F238E27FC236}">
              <a16:creationId xmlns:a16="http://schemas.microsoft.com/office/drawing/2014/main" id="{68E801CC-354B-4CD8-A3FF-20187F3E98C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16" name="Rectangle 3">
          <a:extLst>
            <a:ext uri="{FF2B5EF4-FFF2-40B4-BE49-F238E27FC236}">
              <a16:creationId xmlns:a16="http://schemas.microsoft.com/office/drawing/2014/main" id="{BB1CC872-C701-4300-9F59-903270403E7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17" name="Rectangle 1">
          <a:extLst>
            <a:ext uri="{FF2B5EF4-FFF2-40B4-BE49-F238E27FC236}">
              <a16:creationId xmlns:a16="http://schemas.microsoft.com/office/drawing/2014/main" id="{8F175667-8FE3-4059-9CE0-1DAA8E035FD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18" name="Rectangle 1">
          <a:extLst>
            <a:ext uri="{FF2B5EF4-FFF2-40B4-BE49-F238E27FC236}">
              <a16:creationId xmlns:a16="http://schemas.microsoft.com/office/drawing/2014/main" id="{3FF880D3-DDC5-4018-B4D5-2FF2F419717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19" name="Rectangle 1">
          <a:extLst>
            <a:ext uri="{FF2B5EF4-FFF2-40B4-BE49-F238E27FC236}">
              <a16:creationId xmlns:a16="http://schemas.microsoft.com/office/drawing/2014/main" id="{37F02A42-B4AD-46ED-A993-5EE123436CD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20" name="Rectangle 3">
          <a:extLst>
            <a:ext uri="{FF2B5EF4-FFF2-40B4-BE49-F238E27FC236}">
              <a16:creationId xmlns:a16="http://schemas.microsoft.com/office/drawing/2014/main" id="{5F4B71B6-85C3-414C-AE36-086598F2E3E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21" name="Rectangle 1">
          <a:extLst>
            <a:ext uri="{FF2B5EF4-FFF2-40B4-BE49-F238E27FC236}">
              <a16:creationId xmlns:a16="http://schemas.microsoft.com/office/drawing/2014/main" id="{700F4743-B653-4466-B3B6-284E02C2AD4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22" name="Rectangle 1">
          <a:extLst>
            <a:ext uri="{FF2B5EF4-FFF2-40B4-BE49-F238E27FC236}">
              <a16:creationId xmlns:a16="http://schemas.microsoft.com/office/drawing/2014/main" id="{E3FA6188-9780-4D43-8B21-6B91EAFA4ED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23" name="Rectangle 1">
          <a:extLst>
            <a:ext uri="{FF2B5EF4-FFF2-40B4-BE49-F238E27FC236}">
              <a16:creationId xmlns:a16="http://schemas.microsoft.com/office/drawing/2014/main" id="{69BE3E08-1DCC-4E10-81EA-C0A590F9475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24" name="Rectangle 1">
          <a:extLst>
            <a:ext uri="{FF2B5EF4-FFF2-40B4-BE49-F238E27FC236}">
              <a16:creationId xmlns:a16="http://schemas.microsoft.com/office/drawing/2014/main" id="{3DD16BCC-E420-409B-BA5E-1CD60643885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25" name="Rectangle 1">
          <a:extLst>
            <a:ext uri="{FF2B5EF4-FFF2-40B4-BE49-F238E27FC236}">
              <a16:creationId xmlns:a16="http://schemas.microsoft.com/office/drawing/2014/main" id="{99C58C44-A143-4BBC-B099-CF8DF8D3F02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26" name="Rectangle 1">
          <a:extLst>
            <a:ext uri="{FF2B5EF4-FFF2-40B4-BE49-F238E27FC236}">
              <a16:creationId xmlns:a16="http://schemas.microsoft.com/office/drawing/2014/main" id="{FF9BD4F6-08A8-42FD-A945-FB0DE53B615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27" name="Rectangle 1">
          <a:extLst>
            <a:ext uri="{FF2B5EF4-FFF2-40B4-BE49-F238E27FC236}">
              <a16:creationId xmlns:a16="http://schemas.microsoft.com/office/drawing/2014/main" id="{85970284-78BC-4D2E-9674-282F56E6721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128" name="Rectangle 1">
          <a:extLst>
            <a:ext uri="{FF2B5EF4-FFF2-40B4-BE49-F238E27FC236}">
              <a16:creationId xmlns:a16="http://schemas.microsoft.com/office/drawing/2014/main" id="{CF8CBDC8-811B-4B8C-AD84-73690BFBC12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129" name="Rectangle 1">
          <a:extLst>
            <a:ext uri="{FF2B5EF4-FFF2-40B4-BE49-F238E27FC236}">
              <a16:creationId xmlns:a16="http://schemas.microsoft.com/office/drawing/2014/main" id="{F0106AA2-2D9E-4DF1-B7CD-1B92950918D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30" name="Rectangle 3">
          <a:extLst>
            <a:ext uri="{FF2B5EF4-FFF2-40B4-BE49-F238E27FC236}">
              <a16:creationId xmlns:a16="http://schemas.microsoft.com/office/drawing/2014/main" id="{131B5FF2-30A8-409D-8FF7-E4C691F5550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31" name="Rectangle 1">
          <a:extLst>
            <a:ext uri="{FF2B5EF4-FFF2-40B4-BE49-F238E27FC236}">
              <a16:creationId xmlns:a16="http://schemas.microsoft.com/office/drawing/2014/main" id="{AA164557-C341-4C1D-966A-1851131D198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32" name="Rectangle 1">
          <a:extLst>
            <a:ext uri="{FF2B5EF4-FFF2-40B4-BE49-F238E27FC236}">
              <a16:creationId xmlns:a16="http://schemas.microsoft.com/office/drawing/2014/main" id="{86ACA797-1ED4-4AF5-991B-A9763B2F6CA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33" name="Rectangle 1">
          <a:extLst>
            <a:ext uri="{FF2B5EF4-FFF2-40B4-BE49-F238E27FC236}">
              <a16:creationId xmlns:a16="http://schemas.microsoft.com/office/drawing/2014/main" id="{46C6D95D-7494-411E-9B48-5172E8927A6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34" name="Rectangle 1">
          <a:extLst>
            <a:ext uri="{FF2B5EF4-FFF2-40B4-BE49-F238E27FC236}">
              <a16:creationId xmlns:a16="http://schemas.microsoft.com/office/drawing/2014/main" id="{63E7E3B2-9B82-45D0-AF48-24B825BDE2C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35" name="Rectangle 1">
          <a:extLst>
            <a:ext uri="{FF2B5EF4-FFF2-40B4-BE49-F238E27FC236}">
              <a16:creationId xmlns:a16="http://schemas.microsoft.com/office/drawing/2014/main" id="{3E64BD59-D832-45E7-864F-0614F471184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36" name="Rectangle 1">
          <a:extLst>
            <a:ext uri="{FF2B5EF4-FFF2-40B4-BE49-F238E27FC236}">
              <a16:creationId xmlns:a16="http://schemas.microsoft.com/office/drawing/2014/main" id="{3F5F9C3E-903F-4B21-88EA-ADF797BBD25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37" name="Rectangle 1">
          <a:extLst>
            <a:ext uri="{FF2B5EF4-FFF2-40B4-BE49-F238E27FC236}">
              <a16:creationId xmlns:a16="http://schemas.microsoft.com/office/drawing/2014/main" id="{98C77921-8272-45AC-873B-49936BCC1D0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38" name="Rectangle 1">
          <a:extLst>
            <a:ext uri="{FF2B5EF4-FFF2-40B4-BE49-F238E27FC236}">
              <a16:creationId xmlns:a16="http://schemas.microsoft.com/office/drawing/2014/main" id="{389DF76F-865C-44B8-A5C6-CA577B705FB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39" name="Rectangle 1">
          <a:extLst>
            <a:ext uri="{FF2B5EF4-FFF2-40B4-BE49-F238E27FC236}">
              <a16:creationId xmlns:a16="http://schemas.microsoft.com/office/drawing/2014/main" id="{BB001B56-38F3-49CC-ABF2-8443E0CE6E0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40" name="Rectangle 1">
          <a:extLst>
            <a:ext uri="{FF2B5EF4-FFF2-40B4-BE49-F238E27FC236}">
              <a16:creationId xmlns:a16="http://schemas.microsoft.com/office/drawing/2014/main" id="{085D9C23-7190-47DD-A1B3-E794AA30F2C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41" name="Rectangle 1">
          <a:extLst>
            <a:ext uri="{FF2B5EF4-FFF2-40B4-BE49-F238E27FC236}">
              <a16:creationId xmlns:a16="http://schemas.microsoft.com/office/drawing/2014/main" id="{0E262AA9-1EFD-4D08-9D4E-280762D8D51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142" name="Rectangle 1">
          <a:extLst>
            <a:ext uri="{FF2B5EF4-FFF2-40B4-BE49-F238E27FC236}">
              <a16:creationId xmlns:a16="http://schemas.microsoft.com/office/drawing/2014/main" id="{B2D491CC-29C4-4AFA-BFAA-0E6612A0CE3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143" name="Rectangle 1">
          <a:extLst>
            <a:ext uri="{FF2B5EF4-FFF2-40B4-BE49-F238E27FC236}">
              <a16:creationId xmlns:a16="http://schemas.microsoft.com/office/drawing/2014/main" id="{67707A98-F20D-4451-A574-0BCB4D6C11B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44" name="Rectangle 3">
          <a:extLst>
            <a:ext uri="{FF2B5EF4-FFF2-40B4-BE49-F238E27FC236}">
              <a16:creationId xmlns:a16="http://schemas.microsoft.com/office/drawing/2014/main" id="{B1D9266E-AACE-4B7B-A8A9-D642100A5E8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45" name="Rectangle 1">
          <a:extLst>
            <a:ext uri="{FF2B5EF4-FFF2-40B4-BE49-F238E27FC236}">
              <a16:creationId xmlns:a16="http://schemas.microsoft.com/office/drawing/2014/main" id="{6BC4AF2A-AA46-47E9-8A8B-9CA0A4DAAC2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46" name="Rectangle 1">
          <a:extLst>
            <a:ext uri="{FF2B5EF4-FFF2-40B4-BE49-F238E27FC236}">
              <a16:creationId xmlns:a16="http://schemas.microsoft.com/office/drawing/2014/main" id="{F71C0E7C-A2A9-4654-8E72-B402F732A39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47" name="Rectangle 1">
          <a:extLst>
            <a:ext uri="{FF2B5EF4-FFF2-40B4-BE49-F238E27FC236}">
              <a16:creationId xmlns:a16="http://schemas.microsoft.com/office/drawing/2014/main" id="{A615ADA1-0E18-493D-AED8-4F6941F753E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48" name="Rectangle 3">
          <a:extLst>
            <a:ext uri="{FF2B5EF4-FFF2-40B4-BE49-F238E27FC236}">
              <a16:creationId xmlns:a16="http://schemas.microsoft.com/office/drawing/2014/main" id="{F53A32D8-09F3-4082-B8DE-7A9BE5C5E56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49" name="Rectangle 1">
          <a:extLst>
            <a:ext uri="{FF2B5EF4-FFF2-40B4-BE49-F238E27FC236}">
              <a16:creationId xmlns:a16="http://schemas.microsoft.com/office/drawing/2014/main" id="{F9DAFCAE-83DC-43FB-85C7-49BA7EBE5F9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50" name="Rectangle 1">
          <a:extLst>
            <a:ext uri="{FF2B5EF4-FFF2-40B4-BE49-F238E27FC236}">
              <a16:creationId xmlns:a16="http://schemas.microsoft.com/office/drawing/2014/main" id="{6FE16DF1-BE89-4936-96B7-7A9523B6F69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51" name="Rectangle 1">
          <a:extLst>
            <a:ext uri="{FF2B5EF4-FFF2-40B4-BE49-F238E27FC236}">
              <a16:creationId xmlns:a16="http://schemas.microsoft.com/office/drawing/2014/main" id="{BA6EF249-926F-4BA4-B11E-DEB9CFA9E0A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52" name="Rectangle 1">
          <a:extLst>
            <a:ext uri="{FF2B5EF4-FFF2-40B4-BE49-F238E27FC236}">
              <a16:creationId xmlns:a16="http://schemas.microsoft.com/office/drawing/2014/main" id="{AED4FD88-EEFE-4B7C-A074-FB2EA5889C4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53" name="Rectangle 1">
          <a:extLst>
            <a:ext uri="{FF2B5EF4-FFF2-40B4-BE49-F238E27FC236}">
              <a16:creationId xmlns:a16="http://schemas.microsoft.com/office/drawing/2014/main" id="{E26C0F42-4209-4C39-819D-2375D11694F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54" name="Rectangle 1">
          <a:extLst>
            <a:ext uri="{FF2B5EF4-FFF2-40B4-BE49-F238E27FC236}">
              <a16:creationId xmlns:a16="http://schemas.microsoft.com/office/drawing/2014/main" id="{681A2B3C-81BC-48B0-8710-77EE6BF31CE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55" name="Rectangle 1">
          <a:extLst>
            <a:ext uri="{FF2B5EF4-FFF2-40B4-BE49-F238E27FC236}">
              <a16:creationId xmlns:a16="http://schemas.microsoft.com/office/drawing/2014/main" id="{A8B086A5-4F3F-4261-8F0F-2B83384F05F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56" name="Rectangle 1">
          <a:extLst>
            <a:ext uri="{FF2B5EF4-FFF2-40B4-BE49-F238E27FC236}">
              <a16:creationId xmlns:a16="http://schemas.microsoft.com/office/drawing/2014/main" id="{EEAA6829-1595-4F31-88CC-8F27D4C1D2A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57" name="Rectangle 1">
          <a:extLst>
            <a:ext uri="{FF2B5EF4-FFF2-40B4-BE49-F238E27FC236}">
              <a16:creationId xmlns:a16="http://schemas.microsoft.com/office/drawing/2014/main" id="{F300EF16-AB3D-4798-94C9-2A63CC0E3B4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58" name="Rectangle 1">
          <a:extLst>
            <a:ext uri="{FF2B5EF4-FFF2-40B4-BE49-F238E27FC236}">
              <a16:creationId xmlns:a16="http://schemas.microsoft.com/office/drawing/2014/main" id="{57ECFA7B-99EF-45DB-AF73-BA30A7CD7A3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59" name="Rectangle 1">
          <a:extLst>
            <a:ext uri="{FF2B5EF4-FFF2-40B4-BE49-F238E27FC236}">
              <a16:creationId xmlns:a16="http://schemas.microsoft.com/office/drawing/2014/main" id="{0A5FA49F-AEC4-4CFF-9994-136524F2CBC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60" name="Rectangle 1">
          <a:extLst>
            <a:ext uri="{FF2B5EF4-FFF2-40B4-BE49-F238E27FC236}">
              <a16:creationId xmlns:a16="http://schemas.microsoft.com/office/drawing/2014/main" id="{3147E623-9086-4AED-940B-6E55F9DE430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61" name="Rectangle 1">
          <a:extLst>
            <a:ext uri="{FF2B5EF4-FFF2-40B4-BE49-F238E27FC236}">
              <a16:creationId xmlns:a16="http://schemas.microsoft.com/office/drawing/2014/main" id="{E890610E-8568-4553-8451-B4CF564A2A0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62" name="Rectangle 1">
          <a:extLst>
            <a:ext uri="{FF2B5EF4-FFF2-40B4-BE49-F238E27FC236}">
              <a16:creationId xmlns:a16="http://schemas.microsoft.com/office/drawing/2014/main" id="{EEA20BD8-5063-473C-BD3D-75FCEC9D138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63" name="Rectangle 1">
          <a:extLst>
            <a:ext uri="{FF2B5EF4-FFF2-40B4-BE49-F238E27FC236}">
              <a16:creationId xmlns:a16="http://schemas.microsoft.com/office/drawing/2014/main" id="{1ECD972D-F141-441F-B68C-81509380174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64" name="Rectangle 3">
          <a:extLst>
            <a:ext uri="{FF2B5EF4-FFF2-40B4-BE49-F238E27FC236}">
              <a16:creationId xmlns:a16="http://schemas.microsoft.com/office/drawing/2014/main" id="{637EB618-D0ED-43D3-985D-3364E384680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65" name="Rectangle 1">
          <a:extLst>
            <a:ext uri="{FF2B5EF4-FFF2-40B4-BE49-F238E27FC236}">
              <a16:creationId xmlns:a16="http://schemas.microsoft.com/office/drawing/2014/main" id="{A698D623-E5E7-42F2-8F80-A8A0D0BC1CF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66" name="Rectangle 1">
          <a:extLst>
            <a:ext uri="{FF2B5EF4-FFF2-40B4-BE49-F238E27FC236}">
              <a16:creationId xmlns:a16="http://schemas.microsoft.com/office/drawing/2014/main" id="{8CEA3925-25CF-45AF-8B4A-EA7C9F5139A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67" name="Rectangle 1">
          <a:extLst>
            <a:ext uri="{FF2B5EF4-FFF2-40B4-BE49-F238E27FC236}">
              <a16:creationId xmlns:a16="http://schemas.microsoft.com/office/drawing/2014/main" id="{2E178C9D-9BAE-4DBF-9E79-883BAFF1FDB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68" name="Rectangle 1">
          <a:extLst>
            <a:ext uri="{FF2B5EF4-FFF2-40B4-BE49-F238E27FC236}">
              <a16:creationId xmlns:a16="http://schemas.microsoft.com/office/drawing/2014/main" id="{D92E239B-1370-46CC-85A3-395A28CDF3F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69" name="Rectangle 1">
          <a:extLst>
            <a:ext uri="{FF2B5EF4-FFF2-40B4-BE49-F238E27FC236}">
              <a16:creationId xmlns:a16="http://schemas.microsoft.com/office/drawing/2014/main" id="{7EAD4E36-0823-4AB6-AF91-C7A401913B9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70" name="Rectangle 1">
          <a:extLst>
            <a:ext uri="{FF2B5EF4-FFF2-40B4-BE49-F238E27FC236}">
              <a16:creationId xmlns:a16="http://schemas.microsoft.com/office/drawing/2014/main" id="{1C85BCBD-C5C7-48E7-AB43-B9F06B9C710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71" name="Rectangle 1">
          <a:extLst>
            <a:ext uri="{FF2B5EF4-FFF2-40B4-BE49-F238E27FC236}">
              <a16:creationId xmlns:a16="http://schemas.microsoft.com/office/drawing/2014/main" id="{540E4BCB-7A92-4C26-A726-FE111AF5A02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72" name="Rectangle 3">
          <a:extLst>
            <a:ext uri="{FF2B5EF4-FFF2-40B4-BE49-F238E27FC236}">
              <a16:creationId xmlns:a16="http://schemas.microsoft.com/office/drawing/2014/main" id="{34110585-47C8-487B-8E29-F172837DB10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73" name="Rectangle 1">
          <a:extLst>
            <a:ext uri="{FF2B5EF4-FFF2-40B4-BE49-F238E27FC236}">
              <a16:creationId xmlns:a16="http://schemas.microsoft.com/office/drawing/2014/main" id="{53F5CEB7-9DBA-4AD7-95B0-9271EE21D26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74" name="Rectangle 1">
          <a:extLst>
            <a:ext uri="{FF2B5EF4-FFF2-40B4-BE49-F238E27FC236}">
              <a16:creationId xmlns:a16="http://schemas.microsoft.com/office/drawing/2014/main" id="{6378139D-6D29-41FF-9303-1EA0C0D36AB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75" name="Rectangle 1">
          <a:extLst>
            <a:ext uri="{FF2B5EF4-FFF2-40B4-BE49-F238E27FC236}">
              <a16:creationId xmlns:a16="http://schemas.microsoft.com/office/drawing/2014/main" id="{B67F6B53-2A5A-413A-B7F8-58325684195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76" name="Rectangle 1">
          <a:extLst>
            <a:ext uri="{FF2B5EF4-FFF2-40B4-BE49-F238E27FC236}">
              <a16:creationId xmlns:a16="http://schemas.microsoft.com/office/drawing/2014/main" id="{A5509380-0601-4525-84CF-DD9A2C5BCF9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177" name="Rectangle 1">
          <a:extLst>
            <a:ext uri="{FF2B5EF4-FFF2-40B4-BE49-F238E27FC236}">
              <a16:creationId xmlns:a16="http://schemas.microsoft.com/office/drawing/2014/main" id="{A2D67F9B-AA26-4CEB-B314-2198CE15ECD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178" name="Rectangle 1">
          <a:extLst>
            <a:ext uri="{FF2B5EF4-FFF2-40B4-BE49-F238E27FC236}">
              <a16:creationId xmlns:a16="http://schemas.microsoft.com/office/drawing/2014/main" id="{DC99C3B4-0915-479F-8A67-FFE2B41FD00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179" name="Rectangle 1">
          <a:extLst>
            <a:ext uri="{FF2B5EF4-FFF2-40B4-BE49-F238E27FC236}">
              <a16:creationId xmlns:a16="http://schemas.microsoft.com/office/drawing/2014/main" id="{4EA74D10-F6A9-4782-B5C3-B2ADABBF09A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80" name="Rectangle 3">
          <a:extLst>
            <a:ext uri="{FF2B5EF4-FFF2-40B4-BE49-F238E27FC236}">
              <a16:creationId xmlns:a16="http://schemas.microsoft.com/office/drawing/2014/main" id="{CD9432B7-54A4-46BC-B9EA-FF1BC0E05D1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81" name="Rectangle 1">
          <a:extLst>
            <a:ext uri="{FF2B5EF4-FFF2-40B4-BE49-F238E27FC236}">
              <a16:creationId xmlns:a16="http://schemas.microsoft.com/office/drawing/2014/main" id="{266C52F9-B8E9-4024-B63F-FF4EBF47450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82" name="Rectangle 1">
          <a:extLst>
            <a:ext uri="{FF2B5EF4-FFF2-40B4-BE49-F238E27FC236}">
              <a16:creationId xmlns:a16="http://schemas.microsoft.com/office/drawing/2014/main" id="{03B133D3-E095-4078-9406-1844861DA2D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83" name="Rectangle 1">
          <a:extLst>
            <a:ext uri="{FF2B5EF4-FFF2-40B4-BE49-F238E27FC236}">
              <a16:creationId xmlns:a16="http://schemas.microsoft.com/office/drawing/2014/main" id="{7F9EF1B0-73E1-4427-9202-187646C768C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84" name="Rectangle 3">
          <a:extLst>
            <a:ext uri="{FF2B5EF4-FFF2-40B4-BE49-F238E27FC236}">
              <a16:creationId xmlns:a16="http://schemas.microsoft.com/office/drawing/2014/main" id="{2A76501F-47D8-4EE3-9D3F-01FBCBD6370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85" name="Rectangle 1">
          <a:extLst>
            <a:ext uri="{FF2B5EF4-FFF2-40B4-BE49-F238E27FC236}">
              <a16:creationId xmlns:a16="http://schemas.microsoft.com/office/drawing/2014/main" id="{4A849B48-BE94-49DE-9FD4-F927A1201B2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186" name="Rectangle 1">
          <a:extLst>
            <a:ext uri="{FF2B5EF4-FFF2-40B4-BE49-F238E27FC236}">
              <a16:creationId xmlns:a16="http://schemas.microsoft.com/office/drawing/2014/main" id="{C61DD668-A319-4AE7-B6F6-0A6B2A20AFA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87" name="Rectangle 1">
          <a:extLst>
            <a:ext uri="{FF2B5EF4-FFF2-40B4-BE49-F238E27FC236}">
              <a16:creationId xmlns:a16="http://schemas.microsoft.com/office/drawing/2014/main" id="{7D752649-E673-4775-B270-F22D7EFF35E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88" name="Rectangle 1">
          <a:extLst>
            <a:ext uri="{FF2B5EF4-FFF2-40B4-BE49-F238E27FC236}">
              <a16:creationId xmlns:a16="http://schemas.microsoft.com/office/drawing/2014/main" id="{6DD26013-FEBC-484C-BD0D-51EEAEEEC6B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189" name="Rectangle 1">
          <a:extLst>
            <a:ext uri="{FF2B5EF4-FFF2-40B4-BE49-F238E27FC236}">
              <a16:creationId xmlns:a16="http://schemas.microsoft.com/office/drawing/2014/main" id="{EB58D359-22EB-4EAD-A372-D6593403C51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129215</xdr:rowOff>
    </xdr:to>
    <xdr:sp macro="" textlink="">
      <xdr:nvSpPr>
        <xdr:cNvPr id="1190" name="Rectangle 1">
          <a:extLst>
            <a:ext uri="{FF2B5EF4-FFF2-40B4-BE49-F238E27FC236}">
              <a16:creationId xmlns:a16="http://schemas.microsoft.com/office/drawing/2014/main" id="{B3AE8E85-4466-4B43-93AC-D1381E786338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135565</xdr:rowOff>
    </xdr:to>
    <xdr:sp macro="" textlink="">
      <xdr:nvSpPr>
        <xdr:cNvPr id="1191" name="Rectangle 1">
          <a:extLst>
            <a:ext uri="{FF2B5EF4-FFF2-40B4-BE49-F238E27FC236}">
              <a16:creationId xmlns:a16="http://schemas.microsoft.com/office/drawing/2014/main" id="{3126E8E5-8324-4A9D-99F9-D9516952F756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192" name="Rectangle 3">
          <a:extLst>
            <a:ext uri="{FF2B5EF4-FFF2-40B4-BE49-F238E27FC236}">
              <a16:creationId xmlns:a16="http://schemas.microsoft.com/office/drawing/2014/main" id="{2952A4E8-06CC-41A4-BB43-D149DB2DF78C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193" name="Rectangle 1">
          <a:extLst>
            <a:ext uri="{FF2B5EF4-FFF2-40B4-BE49-F238E27FC236}">
              <a16:creationId xmlns:a16="http://schemas.microsoft.com/office/drawing/2014/main" id="{610B977C-2D60-484E-8DA8-51C6ED2EBE14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194" name="Rectangle 1">
          <a:extLst>
            <a:ext uri="{FF2B5EF4-FFF2-40B4-BE49-F238E27FC236}">
              <a16:creationId xmlns:a16="http://schemas.microsoft.com/office/drawing/2014/main" id="{32E1DD1B-FE22-4456-94D0-91B5E078EA6C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195" name="Rectangle 1">
          <a:extLst>
            <a:ext uri="{FF2B5EF4-FFF2-40B4-BE49-F238E27FC236}">
              <a16:creationId xmlns:a16="http://schemas.microsoft.com/office/drawing/2014/main" id="{882F614A-7333-48BA-A322-B2FF1ED5AB1D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196" name="Rectangle 3">
          <a:extLst>
            <a:ext uri="{FF2B5EF4-FFF2-40B4-BE49-F238E27FC236}">
              <a16:creationId xmlns:a16="http://schemas.microsoft.com/office/drawing/2014/main" id="{05B5F3EF-AC92-4D76-B78E-8FF02CEFD21B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197" name="Rectangle 1">
          <a:extLst>
            <a:ext uri="{FF2B5EF4-FFF2-40B4-BE49-F238E27FC236}">
              <a16:creationId xmlns:a16="http://schemas.microsoft.com/office/drawing/2014/main" id="{51FC4B89-2151-4482-8313-12435E4FDA16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198" name="Rectangle 1">
          <a:extLst>
            <a:ext uri="{FF2B5EF4-FFF2-40B4-BE49-F238E27FC236}">
              <a16:creationId xmlns:a16="http://schemas.microsoft.com/office/drawing/2014/main" id="{5AE309BA-81C6-4AC4-A29B-BE9181A13618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199" name="Rectangle 1">
          <a:extLst>
            <a:ext uri="{FF2B5EF4-FFF2-40B4-BE49-F238E27FC236}">
              <a16:creationId xmlns:a16="http://schemas.microsoft.com/office/drawing/2014/main" id="{BE8E8FDD-F325-4B0B-8C5C-A7C862C5BC91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200" name="Rectangle 1">
          <a:extLst>
            <a:ext uri="{FF2B5EF4-FFF2-40B4-BE49-F238E27FC236}">
              <a16:creationId xmlns:a16="http://schemas.microsoft.com/office/drawing/2014/main" id="{852761F8-B540-454D-8DAE-028DC7BBE608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120650</xdr:rowOff>
    </xdr:to>
    <xdr:sp macro="" textlink="">
      <xdr:nvSpPr>
        <xdr:cNvPr id="1201" name="Rectangle 1">
          <a:extLst>
            <a:ext uri="{FF2B5EF4-FFF2-40B4-BE49-F238E27FC236}">
              <a16:creationId xmlns:a16="http://schemas.microsoft.com/office/drawing/2014/main" id="{F7C6E3D3-BFE7-4CE8-BD17-02CFC083ED33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02" name="Rectangle 1">
          <a:extLst>
            <a:ext uri="{FF2B5EF4-FFF2-40B4-BE49-F238E27FC236}">
              <a16:creationId xmlns:a16="http://schemas.microsoft.com/office/drawing/2014/main" id="{3BDE2439-3C9D-4B18-9907-EA0C41F4FF6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03" name="Rectangle 1">
          <a:extLst>
            <a:ext uri="{FF2B5EF4-FFF2-40B4-BE49-F238E27FC236}">
              <a16:creationId xmlns:a16="http://schemas.microsoft.com/office/drawing/2014/main" id="{1AA3D4F6-7A0A-4CF7-9ADF-3CBFD375D7A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04" name="Rectangle 1">
          <a:extLst>
            <a:ext uri="{FF2B5EF4-FFF2-40B4-BE49-F238E27FC236}">
              <a16:creationId xmlns:a16="http://schemas.microsoft.com/office/drawing/2014/main" id="{05F38C1D-29AE-4103-937A-60A3D2F1632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05" name="Rectangle 1">
          <a:extLst>
            <a:ext uri="{FF2B5EF4-FFF2-40B4-BE49-F238E27FC236}">
              <a16:creationId xmlns:a16="http://schemas.microsoft.com/office/drawing/2014/main" id="{555DE480-6D9B-4079-B933-73D661A25DA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206" name="Rectangle 1">
          <a:extLst>
            <a:ext uri="{FF2B5EF4-FFF2-40B4-BE49-F238E27FC236}">
              <a16:creationId xmlns:a16="http://schemas.microsoft.com/office/drawing/2014/main" id="{90E94860-AB80-4FF2-9C19-D077EAF34D0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207" name="Rectangle 1">
          <a:extLst>
            <a:ext uri="{FF2B5EF4-FFF2-40B4-BE49-F238E27FC236}">
              <a16:creationId xmlns:a16="http://schemas.microsoft.com/office/drawing/2014/main" id="{F100F19E-140A-474E-AB4E-34438770ED2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08" name="Rectangle 3">
          <a:extLst>
            <a:ext uri="{FF2B5EF4-FFF2-40B4-BE49-F238E27FC236}">
              <a16:creationId xmlns:a16="http://schemas.microsoft.com/office/drawing/2014/main" id="{F1AFE0BD-7E83-4ED3-91ED-6E6891FF0D9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09" name="Rectangle 1">
          <a:extLst>
            <a:ext uri="{FF2B5EF4-FFF2-40B4-BE49-F238E27FC236}">
              <a16:creationId xmlns:a16="http://schemas.microsoft.com/office/drawing/2014/main" id="{DD38BFFC-420F-448F-9131-0B2AA381365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10" name="Rectangle 1">
          <a:extLst>
            <a:ext uri="{FF2B5EF4-FFF2-40B4-BE49-F238E27FC236}">
              <a16:creationId xmlns:a16="http://schemas.microsoft.com/office/drawing/2014/main" id="{7116AFA7-8928-4D46-98A0-3BDC1C7A69D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11" name="Rectangle 1">
          <a:extLst>
            <a:ext uri="{FF2B5EF4-FFF2-40B4-BE49-F238E27FC236}">
              <a16:creationId xmlns:a16="http://schemas.microsoft.com/office/drawing/2014/main" id="{EC224B70-4B7B-4A15-9587-F8527F3E67E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12" name="Rectangle 3">
          <a:extLst>
            <a:ext uri="{FF2B5EF4-FFF2-40B4-BE49-F238E27FC236}">
              <a16:creationId xmlns:a16="http://schemas.microsoft.com/office/drawing/2014/main" id="{082AD4BD-EDC9-4055-9C98-175CC2DF9AA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13" name="Rectangle 1">
          <a:extLst>
            <a:ext uri="{FF2B5EF4-FFF2-40B4-BE49-F238E27FC236}">
              <a16:creationId xmlns:a16="http://schemas.microsoft.com/office/drawing/2014/main" id="{56D5423D-9187-4E21-9EE1-DFB85521CDE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14" name="Rectangle 1">
          <a:extLst>
            <a:ext uri="{FF2B5EF4-FFF2-40B4-BE49-F238E27FC236}">
              <a16:creationId xmlns:a16="http://schemas.microsoft.com/office/drawing/2014/main" id="{28589110-820C-447A-A088-2E2C5B014EC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15" name="Rectangle 1">
          <a:extLst>
            <a:ext uri="{FF2B5EF4-FFF2-40B4-BE49-F238E27FC236}">
              <a16:creationId xmlns:a16="http://schemas.microsoft.com/office/drawing/2014/main" id="{DD33CE3E-13E2-4EA5-B615-86D8ADD2912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16" name="Rectangle 1">
          <a:extLst>
            <a:ext uri="{FF2B5EF4-FFF2-40B4-BE49-F238E27FC236}">
              <a16:creationId xmlns:a16="http://schemas.microsoft.com/office/drawing/2014/main" id="{28893E20-322C-4B17-B2D7-3E97B9AF8C9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17" name="Rectangle 1">
          <a:extLst>
            <a:ext uri="{FF2B5EF4-FFF2-40B4-BE49-F238E27FC236}">
              <a16:creationId xmlns:a16="http://schemas.microsoft.com/office/drawing/2014/main" id="{0558F03C-0F0E-422C-A0DF-4E5EF777915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CA15F66A-AF0D-4198-8915-FB3A0349A65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219" name="Rectangle 1">
          <a:extLst>
            <a:ext uri="{FF2B5EF4-FFF2-40B4-BE49-F238E27FC236}">
              <a16:creationId xmlns:a16="http://schemas.microsoft.com/office/drawing/2014/main" id="{FB76118A-9CED-4191-83B7-48F08678AE8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20" name="Rectangle 1">
          <a:extLst>
            <a:ext uri="{FF2B5EF4-FFF2-40B4-BE49-F238E27FC236}">
              <a16:creationId xmlns:a16="http://schemas.microsoft.com/office/drawing/2014/main" id="{CD54D2DA-0F2D-40A8-B2F4-3DAF7E6F672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21" name="Rectangle 1">
          <a:extLst>
            <a:ext uri="{FF2B5EF4-FFF2-40B4-BE49-F238E27FC236}">
              <a16:creationId xmlns:a16="http://schemas.microsoft.com/office/drawing/2014/main" id="{EEF410A8-3FAA-4997-B118-EA3A26AB5F0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22" name="Rectangle 1">
          <a:extLst>
            <a:ext uri="{FF2B5EF4-FFF2-40B4-BE49-F238E27FC236}">
              <a16:creationId xmlns:a16="http://schemas.microsoft.com/office/drawing/2014/main" id="{E133BEF2-6AB1-4669-8FF1-561449CCF3E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23" name="Rectangle 1">
          <a:extLst>
            <a:ext uri="{FF2B5EF4-FFF2-40B4-BE49-F238E27FC236}">
              <a16:creationId xmlns:a16="http://schemas.microsoft.com/office/drawing/2014/main" id="{A82606B0-6051-4B5A-8991-6B4B278F14D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24" name="Rectangle 1">
          <a:extLst>
            <a:ext uri="{FF2B5EF4-FFF2-40B4-BE49-F238E27FC236}">
              <a16:creationId xmlns:a16="http://schemas.microsoft.com/office/drawing/2014/main" id="{6DD4ADEB-A5C7-4B7B-A15F-EEFF7B6DAE5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127000</xdr:rowOff>
    </xdr:to>
    <xdr:sp macro="" textlink="">
      <xdr:nvSpPr>
        <xdr:cNvPr id="1225" name="Rectangle 1">
          <a:extLst>
            <a:ext uri="{FF2B5EF4-FFF2-40B4-BE49-F238E27FC236}">
              <a16:creationId xmlns:a16="http://schemas.microsoft.com/office/drawing/2014/main" id="{89D4D361-CC90-44A1-8868-C9829C04A46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226" name="Rectangle 1">
          <a:extLst>
            <a:ext uri="{FF2B5EF4-FFF2-40B4-BE49-F238E27FC236}">
              <a16:creationId xmlns:a16="http://schemas.microsoft.com/office/drawing/2014/main" id="{7BF3B216-0194-4A76-8A4F-AA9BCA40A2A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227" name="Rectangle 1">
          <a:extLst>
            <a:ext uri="{FF2B5EF4-FFF2-40B4-BE49-F238E27FC236}">
              <a16:creationId xmlns:a16="http://schemas.microsoft.com/office/drawing/2014/main" id="{A00706CB-0105-46A9-ACAB-CD2A3DBD2AD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228" name="Rectangle 3">
          <a:extLst>
            <a:ext uri="{FF2B5EF4-FFF2-40B4-BE49-F238E27FC236}">
              <a16:creationId xmlns:a16="http://schemas.microsoft.com/office/drawing/2014/main" id="{D5A2A477-6D19-4764-BB7C-CE00BC6FD9E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229" name="Rectangle 1">
          <a:extLst>
            <a:ext uri="{FF2B5EF4-FFF2-40B4-BE49-F238E27FC236}">
              <a16:creationId xmlns:a16="http://schemas.microsoft.com/office/drawing/2014/main" id="{0C8DC9C7-9B8F-4ECF-8EBE-C884614D5A5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230" name="Rectangle 1">
          <a:extLst>
            <a:ext uri="{FF2B5EF4-FFF2-40B4-BE49-F238E27FC236}">
              <a16:creationId xmlns:a16="http://schemas.microsoft.com/office/drawing/2014/main" id="{03A18C73-1F4F-4C29-8658-816365412F3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231" name="Rectangle 1">
          <a:extLst>
            <a:ext uri="{FF2B5EF4-FFF2-40B4-BE49-F238E27FC236}">
              <a16:creationId xmlns:a16="http://schemas.microsoft.com/office/drawing/2014/main" id="{3DB38404-BC36-4F27-924C-57E93935947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232" name="Rectangle 1">
          <a:extLst>
            <a:ext uri="{FF2B5EF4-FFF2-40B4-BE49-F238E27FC236}">
              <a16:creationId xmlns:a16="http://schemas.microsoft.com/office/drawing/2014/main" id="{4D07E88E-B37D-4D9D-9BE6-225FD5775C8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8</xdr:row>
      <xdr:rowOff>173665</xdr:rowOff>
    </xdr:to>
    <xdr:sp macro="" textlink="">
      <xdr:nvSpPr>
        <xdr:cNvPr id="1233" name="Rectangle 1">
          <a:extLst>
            <a:ext uri="{FF2B5EF4-FFF2-40B4-BE49-F238E27FC236}">
              <a16:creationId xmlns:a16="http://schemas.microsoft.com/office/drawing/2014/main" id="{0B43B018-EA18-456A-B6F4-AA838CF8960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36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34" name="Rectangle 1">
          <a:extLst>
            <a:ext uri="{FF2B5EF4-FFF2-40B4-BE49-F238E27FC236}">
              <a16:creationId xmlns:a16="http://schemas.microsoft.com/office/drawing/2014/main" id="{A04B31CE-DF22-477F-897A-9E2613E9EB9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35" name="Rectangle 1">
          <a:extLst>
            <a:ext uri="{FF2B5EF4-FFF2-40B4-BE49-F238E27FC236}">
              <a16:creationId xmlns:a16="http://schemas.microsoft.com/office/drawing/2014/main" id="{1EBBABAD-FBB0-4388-A30B-A32C24BE1F8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36" name="Rectangle 3">
          <a:extLst>
            <a:ext uri="{FF2B5EF4-FFF2-40B4-BE49-F238E27FC236}">
              <a16:creationId xmlns:a16="http://schemas.microsoft.com/office/drawing/2014/main" id="{FDF298BF-243A-49A0-8D11-78FB4120E72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37" name="Rectangle 1">
          <a:extLst>
            <a:ext uri="{FF2B5EF4-FFF2-40B4-BE49-F238E27FC236}">
              <a16:creationId xmlns:a16="http://schemas.microsoft.com/office/drawing/2014/main" id="{437D4BC4-2D59-4D07-84A4-AB80632BBBF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38" name="Rectangle 1">
          <a:extLst>
            <a:ext uri="{FF2B5EF4-FFF2-40B4-BE49-F238E27FC236}">
              <a16:creationId xmlns:a16="http://schemas.microsoft.com/office/drawing/2014/main" id="{34AF4E00-71D6-4BCD-BA67-025460E5C8E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39" name="Rectangle 1">
          <a:extLst>
            <a:ext uri="{FF2B5EF4-FFF2-40B4-BE49-F238E27FC236}">
              <a16:creationId xmlns:a16="http://schemas.microsoft.com/office/drawing/2014/main" id="{6CACA63F-D2C9-432A-ADE2-89C781BAE2A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40" name="Rectangle 1">
          <a:extLst>
            <a:ext uri="{FF2B5EF4-FFF2-40B4-BE49-F238E27FC236}">
              <a16:creationId xmlns:a16="http://schemas.microsoft.com/office/drawing/2014/main" id="{59BCE62E-B76E-42F5-8DD5-4C130764938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41" name="Rectangle 1">
          <a:extLst>
            <a:ext uri="{FF2B5EF4-FFF2-40B4-BE49-F238E27FC236}">
              <a16:creationId xmlns:a16="http://schemas.microsoft.com/office/drawing/2014/main" id="{ABD4E917-D669-4177-A3C4-DAB107C0538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42" name="Rectangle 1">
          <a:extLst>
            <a:ext uri="{FF2B5EF4-FFF2-40B4-BE49-F238E27FC236}">
              <a16:creationId xmlns:a16="http://schemas.microsoft.com/office/drawing/2014/main" id="{E4ADD326-C429-4E03-B3AA-8611C55EFD3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43" name="Rectangle 1">
          <a:extLst>
            <a:ext uri="{FF2B5EF4-FFF2-40B4-BE49-F238E27FC236}">
              <a16:creationId xmlns:a16="http://schemas.microsoft.com/office/drawing/2014/main" id="{21B9E30A-FBB8-4DF5-AAF2-13E6367EA01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44" name="Rectangle 3">
          <a:extLst>
            <a:ext uri="{FF2B5EF4-FFF2-40B4-BE49-F238E27FC236}">
              <a16:creationId xmlns:a16="http://schemas.microsoft.com/office/drawing/2014/main" id="{5DD5C28D-13ED-4E9E-894B-EC53FA3F625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45" name="Rectangle 1">
          <a:extLst>
            <a:ext uri="{FF2B5EF4-FFF2-40B4-BE49-F238E27FC236}">
              <a16:creationId xmlns:a16="http://schemas.microsoft.com/office/drawing/2014/main" id="{737260D5-4871-4B97-80DC-4614ED41CEF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46" name="Rectangle 1">
          <a:extLst>
            <a:ext uri="{FF2B5EF4-FFF2-40B4-BE49-F238E27FC236}">
              <a16:creationId xmlns:a16="http://schemas.microsoft.com/office/drawing/2014/main" id="{DA88513B-A11B-4CF7-BC5D-A33CC48E73A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47" name="Rectangle 1">
          <a:extLst>
            <a:ext uri="{FF2B5EF4-FFF2-40B4-BE49-F238E27FC236}">
              <a16:creationId xmlns:a16="http://schemas.microsoft.com/office/drawing/2014/main" id="{B75A12A5-FBD0-46CB-AEC2-17CA6A5F80B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48" name="Rectangle 1">
          <a:extLst>
            <a:ext uri="{FF2B5EF4-FFF2-40B4-BE49-F238E27FC236}">
              <a16:creationId xmlns:a16="http://schemas.microsoft.com/office/drawing/2014/main" id="{E02E82EE-E400-487A-8F80-9748759EC64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49" name="Rectangle 1">
          <a:extLst>
            <a:ext uri="{FF2B5EF4-FFF2-40B4-BE49-F238E27FC236}">
              <a16:creationId xmlns:a16="http://schemas.microsoft.com/office/drawing/2014/main" id="{DA16D4EC-8071-485C-ACEA-6751E869EB7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50" name="Rectangle 1">
          <a:extLst>
            <a:ext uri="{FF2B5EF4-FFF2-40B4-BE49-F238E27FC236}">
              <a16:creationId xmlns:a16="http://schemas.microsoft.com/office/drawing/2014/main" id="{1419C848-F7AE-4986-95F5-62EF4DD31F7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51" name="Rectangle 1">
          <a:extLst>
            <a:ext uri="{FF2B5EF4-FFF2-40B4-BE49-F238E27FC236}">
              <a16:creationId xmlns:a16="http://schemas.microsoft.com/office/drawing/2014/main" id="{AE6D7A6C-8F50-4EF6-8952-9E24EB8A6D9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52" name="Rectangle 3">
          <a:extLst>
            <a:ext uri="{FF2B5EF4-FFF2-40B4-BE49-F238E27FC236}">
              <a16:creationId xmlns:a16="http://schemas.microsoft.com/office/drawing/2014/main" id="{E6964562-6D02-4A32-8571-5D2C5006473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53" name="Rectangle 1">
          <a:extLst>
            <a:ext uri="{FF2B5EF4-FFF2-40B4-BE49-F238E27FC236}">
              <a16:creationId xmlns:a16="http://schemas.microsoft.com/office/drawing/2014/main" id="{338FE79A-42EA-4F24-8957-AA6DD4D3975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54" name="Rectangle 1">
          <a:extLst>
            <a:ext uri="{FF2B5EF4-FFF2-40B4-BE49-F238E27FC236}">
              <a16:creationId xmlns:a16="http://schemas.microsoft.com/office/drawing/2014/main" id="{D65EA2E4-0221-4D1C-90D6-4526A75F0C5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55" name="Rectangle 1">
          <a:extLst>
            <a:ext uri="{FF2B5EF4-FFF2-40B4-BE49-F238E27FC236}">
              <a16:creationId xmlns:a16="http://schemas.microsoft.com/office/drawing/2014/main" id="{0482FF9F-1BFC-45A9-8822-F6E4B686D65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56" name="Rectangle 1">
          <a:extLst>
            <a:ext uri="{FF2B5EF4-FFF2-40B4-BE49-F238E27FC236}">
              <a16:creationId xmlns:a16="http://schemas.microsoft.com/office/drawing/2014/main" id="{8C36DAA7-8AD5-4532-A7DD-12348AA341C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257" name="Rectangle 1">
          <a:extLst>
            <a:ext uri="{FF2B5EF4-FFF2-40B4-BE49-F238E27FC236}">
              <a16:creationId xmlns:a16="http://schemas.microsoft.com/office/drawing/2014/main" id="{70251B17-2A01-4BD2-9E27-085215BF207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258" name="Rectangle 1">
          <a:extLst>
            <a:ext uri="{FF2B5EF4-FFF2-40B4-BE49-F238E27FC236}">
              <a16:creationId xmlns:a16="http://schemas.microsoft.com/office/drawing/2014/main" id="{5DE7A22F-1030-4CCD-868E-04AF724F8CD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259" name="Rectangle 1">
          <a:extLst>
            <a:ext uri="{FF2B5EF4-FFF2-40B4-BE49-F238E27FC236}">
              <a16:creationId xmlns:a16="http://schemas.microsoft.com/office/drawing/2014/main" id="{3839B1AF-B32B-410D-874D-7D0AAD68226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260" name="Rectangle 3">
          <a:extLst>
            <a:ext uri="{FF2B5EF4-FFF2-40B4-BE49-F238E27FC236}">
              <a16:creationId xmlns:a16="http://schemas.microsoft.com/office/drawing/2014/main" id="{E87029BE-CFC9-45C3-ABA4-88F6631129A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61" name="Rectangle 1">
          <a:extLst>
            <a:ext uri="{FF2B5EF4-FFF2-40B4-BE49-F238E27FC236}">
              <a16:creationId xmlns:a16="http://schemas.microsoft.com/office/drawing/2014/main" id="{B0553984-778D-4E84-BBB1-2AA3B93C43F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262" name="Rectangle 1">
          <a:extLst>
            <a:ext uri="{FF2B5EF4-FFF2-40B4-BE49-F238E27FC236}">
              <a16:creationId xmlns:a16="http://schemas.microsoft.com/office/drawing/2014/main" id="{36AD9BDA-5CD1-4CE9-A735-D98921AEAEC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63" name="Rectangle 1">
          <a:extLst>
            <a:ext uri="{FF2B5EF4-FFF2-40B4-BE49-F238E27FC236}">
              <a16:creationId xmlns:a16="http://schemas.microsoft.com/office/drawing/2014/main" id="{763069EC-D28E-4DD8-AE82-90FC7ADC988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264" name="Rectangle 3">
          <a:extLst>
            <a:ext uri="{FF2B5EF4-FFF2-40B4-BE49-F238E27FC236}">
              <a16:creationId xmlns:a16="http://schemas.microsoft.com/office/drawing/2014/main" id="{2D98FE4D-C475-47BB-BBBE-346A415C759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65" name="Rectangle 1">
          <a:extLst>
            <a:ext uri="{FF2B5EF4-FFF2-40B4-BE49-F238E27FC236}">
              <a16:creationId xmlns:a16="http://schemas.microsoft.com/office/drawing/2014/main" id="{2A4C3767-410D-4D97-8B5B-FAF1AE4F8F0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266" name="Rectangle 1">
          <a:extLst>
            <a:ext uri="{FF2B5EF4-FFF2-40B4-BE49-F238E27FC236}">
              <a16:creationId xmlns:a16="http://schemas.microsoft.com/office/drawing/2014/main" id="{A804E53E-5FA7-4CF9-BF8B-2D56B327639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67" name="Rectangle 1">
          <a:extLst>
            <a:ext uri="{FF2B5EF4-FFF2-40B4-BE49-F238E27FC236}">
              <a16:creationId xmlns:a16="http://schemas.microsoft.com/office/drawing/2014/main" id="{27BECE39-BF71-4C9E-8BB1-63551D11B37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68" name="Rectangle 1">
          <a:extLst>
            <a:ext uri="{FF2B5EF4-FFF2-40B4-BE49-F238E27FC236}">
              <a16:creationId xmlns:a16="http://schemas.microsoft.com/office/drawing/2014/main" id="{5AA41A05-0E86-4624-8494-CAC7D92F536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69" name="Rectangle 1">
          <a:extLst>
            <a:ext uri="{FF2B5EF4-FFF2-40B4-BE49-F238E27FC236}">
              <a16:creationId xmlns:a16="http://schemas.microsoft.com/office/drawing/2014/main" id="{F33BA130-8366-4652-9C26-C5B0EC42FA7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70" name="Rectangle 1">
          <a:extLst>
            <a:ext uri="{FF2B5EF4-FFF2-40B4-BE49-F238E27FC236}">
              <a16:creationId xmlns:a16="http://schemas.microsoft.com/office/drawing/2014/main" id="{53117C11-B397-47E6-95C0-DE13956860E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71" name="Rectangle 1">
          <a:extLst>
            <a:ext uri="{FF2B5EF4-FFF2-40B4-BE49-F238E27FC236}">
              <a16:creationId xmlns:a16="http://schemas.microsoft.com/office/drawing/2014/main" id="{B7001914-7E28-4AAF-9863-D75091003C6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72" name="Rectangle 1">
          <a:extLst>
            <a:ext uri="{FF2B5EF4-FFF2-40B4-BE49-F238E27FC236}">
              <a16:creationId xmlns:a16="http://schemas.microsoft.com/office/drawing/2014/main" id="{19B85EE0-1963-4214-92BC-6E47966527B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73" name="Rectangle 1">
          <a:extLst>
            <a:ext uri="{FF2B5EF4-FFF2-40B4-BE49-F238E27FC236}">
              <a16:creationId xmlns:a16="http://schemas.microsoft.com/office/drawing/2014/main" id="{78686ECB-4A02-4E95-9538-CA95CFBD66F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74" name="Rectangle 1">
          <a:extLst>
            <a:ext uri="{FF2B5EF4-FFF2-40B4-BE49-F238E27FC236}">
              <a16:creationId xmlns:a16="http://schemas.microsoft.com/office/drawing/2014/main" id="{57E87B9F-5E4C-42E2-9207-D674BBE2B1C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75" name="Rectangle 1">
          <a:extLst>
            <a:ext uri="{FF2B5EF4-FFF2-40B4-BE49-F238E27FC236}">
              <a16:creationId xmlns:a16="http://schemas.microsoft.com/office/drawing/2014/main" id="{258CC678-17A0-4116-940F-BCFDC9D1375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76" name="Rectangle 1">
          <a:extLst>
            <a:ext uri="{FF2B5EF4-FFF2-40B4-BE49-F238E27FC236}">
              <a16:creationId xmlns:a16="http://schemas.microsoft.com/office/drawing/2014/main" id="{E157DE8D-78E1-4BFA-A4D2-3151D4CD12E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77" name="Rectangle 1">
          <a:extLst>
            <a:ext uri="{FF2B5EF4-FFF2-40B4-BE49-F238E27FC236}">
              <a16:creationId xmlns:a16="http://schemas.microsoft.com/office/drawing/2014/main" id="{298E441D-1019-4BF0-BF21-A372CF9B490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78" name="Rectangle 1">
          <a:extLst>
            <a:ext uri="{FF2B5EF4-FFF2-40B4-BE49-F238E27FC236}">
              <a16:creationId xmlns:a16="http://schemas.microsoft.com/office/drawing/2014/main" id="{122D95F6-93D6-4012-977D-B3F956C3B8A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79" name="Rectangle 1">
          <a:extLst>
            <a:ext uri="{FF2B5EF4-FFF2-40B4-BE49-F238E27FC236}">
              <a16:creationId xmlns:a16="http://schemas.microsoft.com/office/drawing/2014/main" id="{F53B93D2-D425-45D1-A15F-4E040AD050F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80" name="Rectangle 3">
          <a:extLst>
            <a:ext uri="{FF2B5EF4-FFF2-40B4-BE49-F238E27FC236}">
              <a16:creationId xmlns:a16="http://schemas.microsoft.com/office/drawing/2014/main" id="{D678AFEE-D493-4F00-812B-B6ECFBFD2EE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81" name="Rectangle 1">
          <a:extLst>
            <a:ext uri="{FF2B5EF4-FFF2-40B4-BE49-F238E27FC236}">
              <a16:creationId xmlns:a16="http://schemas.microsoft.com/office/drawing/2014/main" id="{1C7A6AF6-0639-4519-B892-944D77AA52C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82" name="Rectangle 1">
          <a:extLst>
            <a:ext uri="{FF2B5EF4-FFF2-40B4-BE49-F238E27FC236}">
              <a16:creationId xmlns:a16="http://schemas.microsoft.com/office/drawing/2014/main" id="{BB4BE076-64E5-4DE0-AFD4-D2260C9E1C7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83" name="Rectangle 1">
          <a:extLst>
            <a:ext uri="{FF2B5EF4-FFF2-40B4-BE49-F238E27FC236}">
              <a16:creationId xmlns:a16="http://schemas.microsoft.com/office/drawing/2014/main" id="{82308352-7955-45FC-932E-572519BAEA9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84" name="Rectangle 1">
          <a:extLst>
            <a:ext uri="{FF2B5EF4-FFF2-40B4-BE49-F238E27FC236}">
              <a16:creationId xmlns:a16="http://schemas.microsoft.com/office/drawing/2014/main" id="{04E8049E-8D7B-47D3-ABB7-90062964AC4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85" name="Rectangle 1">
          <a:extLst>
            <a:ext uri="{FF2B5EF4-FFF2-40B4-BE49-F238E27FC236}">
              <a16:creationId xmlns:a16="http://schemas.microsoft.com/office/drawing/2014/main" id="{25C1344F-346B-4167-9330-566EDC1E544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86" name="Rectangle 1">
          <a:extLst>
            <a:ext uri="{FF2B5EF4-FFF2-40B4-BE49-F238E27FC236}">
              <a16:creationId xmlns:a16="http://schemas.microsoft.com/office/drawing/2014/main" id="{8541ACDF-E55F-4F86-8F79-92A4F519DBD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87" name="Rectangle 1">
          <a:extLst>
            <a:ext uri="{FF2B5EF4-FFF2-40B4-BE49-F238E27FC236}">
              <a16:creationId xmlns:a16="http://schemas.microsoft.com/office/drawing/2014/main" id="{3B4232C9-61C2-454B-91A8-7C8C484C67D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88" name="Rectangle 3">
          <a:extLst>
            <a:ext uri="{FF2B5EF4-FFF2-40B4-BE49-F238E27FC236}">
              <a16:creationId xmlns:a16="http://schemas.microsoft.com/office/drawing/2014/main" id="{67797C09-2C45-4854-BF33-B7106F98072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89" name="Rectangle 1">
          <a:extLst>
            <a:ext uri="{FF2B5EF4-FFF2-40B4-BE49-F238E27FC236}">
              <a16:creationId xmlns:a16="http://schemas.microsoft.com/office/drawing/2014/main" id="{42E544E9-659C-4BE9-BB34-2069A96D3C4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90" name="Rectangle 1">
          <a:extLst>
            <a:ext uri="{FF2B5EF4-FFF2-40B4-BE49-F238E27FC236}">
              <a16:creationId xmlns:a16="http://schemas.microsoft.com/office/drawing/2014/main" id="{39670635-4296-4AF2-9BC0-A24026E2214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91" name="Rectangle 1">
          <a:extLst>
            <a:ext uri="{FF2B5EF4-FFF2-40B4-BE49-F238E27FC236}">
              <a16:creationId xmlns:a16="http://schemas.microsoft.com/office/drawing/2014/main" id="{A7F7C3FF-307E-47B5-B228-560B8988D47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92" name="Rectangle 1">
          <a:extLst>
            <a:ext uri="{FF2B5EF4-FFF2-40B4-BE49-F238E27FC236}">
              <a16:creationId xmlns:a16="http://schemas.microsoft.com/office/drawing/2014/main" id="{2A13BE7D-9467-434F-8F9E-F44D0B166A7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293" name="Rectangle 1">
          <a:extLst>
            <a:ext uri="{FF2B5EF4-FFF2-40B4-BE49-F238E27FC236}">
              <a16:creationId xmlns:a16="http://schemas.microsoft.com/office/drawing/2014/main" id="{6C29F8E7-2309-42EC-97D9-0A06A4F11C6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294" name="Rectangle 1">
          <a:extLst>
            <a:ext uri="{FF2B5EF4-FFF2-40B4-BE49-F238E27FC236}">
              <a16:creationId xmlns:a16="http://schemas.microsoft.com/office/drawing/2014/main" id="{05DC0AB6-7208-4760-B802-A158491C16D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295" name="Rectangle 1">
          <a:extLst>
            <a:ext uri="{FF2B5EF4-FFF2-40B4-BE49-F238E27FC236}">
              <a16:creationId xmlns:a16="http://schemas.microsoft.com/office/drawing/2014/main" id="{86850431-86CF-4957-BC47-04EDA7177E6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296" name="Rectangle 3">
          <a:extLst>
            <a:ext uri="{FF2B5EF4-FFF2-40B4-BE49-F238E27FC236}">
              <a16:creationId xmlns:a16="http://schemas.microsoft.com/office/drawing/2014/main" id="{04B10CF4-1B09-49A7-BC1F-65A4DD05181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97" name="Rectangle 1">
          <a:extLst>
            <a:ext uri="{FF2B5EF4-FFF2-40B4-BE49-F238E27FC236}">
              <a16:creationId xmlns:a16="http://schemas.microsoft.com/office/drawing/2014/main" id="{B823560D-00DB-4C0F-92B1-B8879BF36D1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298" name="Rectangle 1">
          <a:extLst>
            <a:ext uri="{FF2B5EF4-FFF2-40B4-BE49-F238E27FC236}">
              <a16:creationId xmlns:a16="http://schemas.microsoft.com/office/drawing/2014/main" id="{D60877AB-60C9-48F5-8640-1E0A1801A73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299" name="Rectangle 1">
          <a:extLst>
            <a:ext uri="{FF2B5EF4-FFF2-40B4-BE49-F238E27FC236}">
              <a16:creationId xmlns:a16="http://schemas.microsoft.com/office/drawing/2014/main" id="{4ADCBC9C-8907-412C-9FA6-9A65274AB44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00" name="Rectangle 3">
          <a:extLst>
            <a:ext uri="{FF2B5EF4-FFF2-40B4-BE49-F238E27FC236}">
              <a16:creationId xmlns:a16="http://schemas.microsoft.com/office/drawing/2014/main" id="{92753951-8C71-4C99-9C80-F8A79F77DDF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01" name="Rectangle 1">
          <a:extLst>
            <a:ext uri="{FF2B5EF4-FFF2-40B4-BE49-F238E27FC236}">
              <a16:creationId xmlns:a16="http://schemas.microsoft.com/office/drawing/2014/main" id="{9ECDB060-17EA-46BA-BBAE-985B2E8864E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02" name="Rectangle 1">
          <a:extLst>
            <a:ext uri="{FF2B5EF4-FFF2-40B4-BE49-F238E27FC236}">
              <a16:creationId xmlns:a16="http://schemas.microsoft.com/office/drawing/2014/main" id="{A7A1A282-D6BD-48BD-9150-7D5166B5AD7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03" name="Rectangle 1">
          <a:extLst>
            <a:ext uri="{FF2B5EF4-FFF2-40B4-BE49-F238E27FC236}">
              <a16:creationId xmlns:a16="http://schemas.microsoft.com/office/drawing/2014/main" id="{4F9EAF23-1A76-4726-B129-F329911EAFF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04" name="Rectangle 1">
          <a:extLst>
            <a:ext uri="{FF2B5EF4-FFF2-40B4-BE49-F238E27FC236}">
              <a16:creationId xmlns:a16="http://schemas.microsoft.com/office/drawing/2014/main" id="{CEBF31BC-FACF-4A89-BA22-A27F12BF941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05" name="Rectangle 1">
          <a:extLst>
            <a:ext uri="{FF2B5EF4-FFF2-40B4-BE49-F238E27FC236}">
              <a16:creationId xmlns:a16="http://schemas.microsoft.com/office/drawing/2014/main" id="{9F2D2EF4-96CC-45C2-8597-F552EC43C81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129215</xdr:rowOff>
    </xdr:to>
    <xdr:sp macro="" textlink="">
      <xdr:nvSpPr>
        <xdr:cNvPr id="1306" name="Rectangle 1">
          <a:extLst>
            <a:ext uri="{FF2B5EF4-FFF2-40B4-BE49-F238E27FC236}">
              <a16:creationId xmlns:a16="http://schemas.microsoft.com/office/drawing/2014/main" id="{CC7FBE64-FECB-45FE-B619-AAD2291572A7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122865</xdr:rowOff>
    </xdr:to>
    <xdr:sp macro="" textlink="">
      <xdr:nvSpPr>
        <xdr:cNvPr id="1307" name="Rectangle 1">
          <a:extLst>
            <a:ext uri="{FF2B5EF4-FFF2-40B4-BE49-F238E27FC236}">
              <a16:creationId xmlns:a16="http://schemas.microsoft.com/office/drawing/2014/main" id="{43DA463C-0AEB-456B-B9F3-DA3539FC069E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44154</xdr:rowOff>
    </xdr:to>
    <xdr:sp macro="" textlink="">
      <xdr:nvSpPr>
        <xdr:cNvPr id="1308" name="Rectangle 3">
          <a:extLst>
            <a:ext uri="{FF2B5EF4-FFF2-40B4-BE49-F238E27FC236}">
              <a16:creationId xmlns:a16="http://schemas.microsoft.com/office/drawing/2014/main" id="{10714B61-77EC-4902-A9BC-6847CA7D825B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309" name="Rectangle 1">
          <a:extLst>
            <a:ext uri="{FF2B5EF4-FFF2-40B4-BE49-F238E27FC236}">
              <a16:creationId xmlns:a16="http://schemas.microsoft.com/office/drawing/2014/main" id="{C22D75F1-5809-441B-ADC8-6B1ECA2D07C0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44154</xdr:rowOff>
    </xdr:to>
    <xdr:sp macro="" textlink="">
      <xdr:nvSpPr>
        <xdr:cNvPr id="1310" name="Rectangle 1">
          <a:extLst>
            <a:ext uri="{FF2B5EF4-FFF2-40B4-BE49-F238E27FC236}">
              <a16:creationId xmlns:a16="http://schemas.microsoft.com/office/drawing/2014/main" id="{A2C36CA0-8473-403A-9FE9-E7811925F39B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311" name="Rectangle 1">
          <a:extLst>
            <a:ext uri="{FF2B5EF4-FFF2-40B4-BE49-F238E27FC236}">
              <a16:creationId xmlns:a16="http://schemas.microsoft.com/office/drawing/2014/main" id="{A39D4EEB-4375-49B8-9929-B8CD8BDA29DF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44154</xdr:rowOff>
    </xdr:to>
    <xdr:sp macro="" textlink="">
      <xdr:nvSpPr>
        <xdr:cNvPr id="1312" name="Rectangle 3">
          <a:extLst>
            <a:ext uri="{FF2B5EF4-FFF2-40B4-BE49-F238E27FC236}">
              <a16:creationId xmlns:a16="http://schemas.microsoft.com/office/drawing/2014/main" id="{E645BF88-BE4E-4BD2-A7D9-EB411713AA4B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313" name="Rectangle 1">
          <a:extLst>
            <a:ext uri="{FF2B5EF4-FFF2-40B4-BE49-F238E27FC236}">
              <a16:creationId xmlns:a16="http://schemas.microsoft.com/office/drawing/2014/main" id="{B3000EE1-0327-4881-841B-8C4FB9238F7B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44154</xdr:rowOff>
    </xdr:to>
    <xdr:sp macro="" textlink="">
      <xdr:nvSpPr>
        <xdr:cNvPr id="1314" name="Rectangle 1">
          <a:extLst>
            <a:ext uri="{FF2B5EF4-FFF2-40B4-BE49-F238E27FC236}">
              <a16:creationId xmlns:a16="http://schemas.microsoft.com/office/drawing/2014/main" id="{101F7A29-03F6-4A8A-A922-4A324CDA8CF9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315" name="Rectangle 1">
          <a:extLst>
            <a:ext uri="{FF2B5EF4-FFF2-40B4-BE49-F238E27FC236}">
              <a16:creationId xmlns:a16="http://schemas.microsoft.com/office/drawing/2014/main" id="{073B92E3-793B-41F7-8BE5-26DC6DF470F6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316" name="Rectangle 1">
          <a:extLst>
            <a:ext uri="{FF2B5EF4-FFF2-40B4-BE49-F238E27FC236}">
              <a16:creationId xmlns:a16="http://schemas.microsoft.com/office/drawing/2014/main" id="{301DC900-BFFE-4C92-AE68-81C867A8B40E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317" name="Rectangle 1">
          <a:extLst>
            <a:ext uri="{FF2B5EF4-FFF2-40B4-BE49-F238E27FC236}">
              <a16:creationId xmlns:a16="http://schemas.microsoft.com/office/drawing/2014/main" id="{59EB5F8C-E5D9-4AA5-BDE4-A5335226D0EE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18" name="Rectangle 1">
          <a:extLst>
            <a:ext uri="{FF2B5EF4-FFF2-40B4-BE49-F238E27FC236}">
              <a16:creationId xmlns:a16="http://schemas.microsoft.com/office/drawing/2014/main" id="{69FDFE40-998C-4D86-BD2C-A11A6A2D98A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19" name="Rectangle 1">
          <a:extLst>
            <a:ext uri="{FF2B5EF4-FFF2-40B4-BE49-F238E27FC236}">
              <a16:creationId xmlns:a16="http://schemas.microsoft.com/office/drawing/2014/main" id="{475834C1-8650-4194-B12E-D8FA42CE424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20" name="Rectangle 1">
          <a:extLst>
            <a:ext uri="{FF2B5EF4-FFF2-40B4-BE49-F238E27FC236}">
              <a16:creationId xmlns:a16="http://schemas.microsoft.com/office/drawing/2014/main" id="{7924FBC2-660A-4D41-90D7-59B6FEB3A06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21" name="Rectangle 1">
          <a:extLst>
            <a:ext uri="{FF2B5EF4-FFF2-40B4-BE49-F238E27FC236}">
              <a16:creationId xmlns:a16="http://schemas.microsoft.com/office/drawing/2014/main" id="{CF89BE5E-4160-4BE0-8506-C45349DCCF7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322" name="Rectangle 1">
          <a:extLst>
            <a:ext uri="{FF2B5EF4-FFF2-40B4-BE49-F238E27FC236}">
              <a16:creationId xmlns:a16="http://schemas.microsoft.com/office/drawing/2014/main" id="{2D95AF1E-09EC-432D-931F-67917056080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323" name="Rectangle 1">
          <a:extLst>
            <a:ext uri="{FF2B5EF4-FFF2-40B4-BE49-F238E27FC236}">
              <a16:creationId xmlns:a16="http://schemas.microsoft.com/office/drawing/2014/main" id="{61FAF6AD-6EBE-499D-8840-809637008D4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24" name="Rectangle 3">
          <a:extLst>
            <a:ext uri="{FF2B5EF4-FFF2-40B4-BE49-F238E27FC236}">
              <a16:creationId xmlns:a16="http://schemas.microsoft.com/office/drawing/2014/main" id="{68096651-4146-4AF5-8E3E-93B4F41A850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25" name="Rectangle 1">
          <a:extLst>
            <a:ext uri="{FF2B5EF4-FFF2-40B4-BE49-F238E27FC236}">
              <a16:creationId xmlns:a16="http://schemas.microsoft.com/office/drawing/2014/main" id="{313B53FA-962B-4729-A99F-D48BECDA987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26" name="Rectangle 1">
          <a:extLst>
            <a:ext uri="{FF2B5EF4-FFF2-40B4-BE49-F238E27FC236}">
              <a16:creationId xmlns:a16="http://schemas.microsoft.com/office/drawing/2014/main" id="{5AE3C116-CEFE-42C9-96CC-33AEA0D13BC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27" name="Rectangle 1">
          <a:extLst>
            <a:ext uri="{FF2B5EF4-FFF2-40B4-BE49-F238E27FC236}">
              <a16:creationId xmlns:a16="http://schemas.microsoft.com/office/drawing/2014/main" id="{9B1A6C88-65D0-4BD5-9E66-3293A6E1ED3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28" name="Rectangle 3">
          <a:extLst>
            <a:ext uri="{FF2B5EF4-FFF2-40B4-BE49-F238E27FC236}">
              <a16:creationId xmlns:a16="http://schemas.microsoft.com/office/drawing/2014/main" id="{7616AA35-4952-4666-833C-F90A4A5D2B9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29" name="Rectangle 1">
          <a:extLst>
            <a:ext uri="{FF2B5EF4-FFF2-40B4-BE49-F238E27FC236}">
              <a16:creationId xmlns:a16="http://schemas.microsoft.com/office/drawing/2014/main" id="{7482F903-B15F-4537-AEDD-20116E0E3E6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30" name="Rectangle 1">
          <a:extLst>
            <a:ext uri="{FF2B5EF4-FFF2-40B4-BE49-F238E27FC236}">
              <a16:creationId xmlns:a16="http://schemas.microsoft.com/office/drawing/2014/main" id="{6698E81B-3813-46D4-9228-C732CBEA444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31" name="Rectangle 1">
          <a:extLst>
            <a:ext uri="{FF2B5EF4-FFF2-40B4-BE49-F238E27FC236}">
              <a16:creationId xmlns:a16="http://schemas.microsoft.com/office/drawing/2014/main" id="{37830D0B-D28D-4D61-98FA-D2C70A11E8E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32" name="Rectangle 1">
          <a:extLst>
            <a:ext uri="{FF2B5EF4-FFF2-40B4-BE49-F238E27FC236}">
              <a16:creationId xmlns:a16="http://schemas.microsoft.com/office/drawing/2014/main" id="{AAA8E34D-23AD-4F82-B20F-BC74E6B288D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33" name="Rectangle 1">
          <a:extLst>
            <a:ext uri="{FF2B5EF4-FFF2-40B4-BE49-F238E27FC236}">
              <a16:creationId xmlns:a16="http://schemas.microsoft.com/office/drawing/2014/main" id="{00250AFE-51DE-4A2F-A7B5-289331F7161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334" name="Rectangle 1">
          <a:extLst>
            <a:ext uri="{FF2B5EF4-FFF2-40B4-BE49-F238E27FC236}">
              <a16:creationId xmlns:a16="http://schemas.microsoft.com/office/drawing/2014/main" id="{DE04C642-0425-49FB-906C-194E1D87A92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335" name="Rectangle 1">
          <a:extLst>
            <a:ext uri="{FF2B5EF4-FFF2-40B4-BE49-F238E27FC236}">
              <a16:creationId xmlns:a16="http://schemas.microsoft.com/office/drawing/2014/main" id="{992507AE-DD15-48F7-B05C-A70E2B825C5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36" name="Rectangle 1">
          <a:extLst>
            <a:ext uri="{FF2B5EF4-FFF2-40B4-BE49-F238E27FC236}">
              <a16:creationId xmlns:a16="http://schemas.microsoft.com/office/drawing/2014/main" id="{639C47F0-7A4F-438B-ACAF-D5A50829BE7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37" name="Rectangle 1">
          <a:extLst>
            <a:ext uri="{FF2B5EF4-FFF2-40B4-BE49-F238E27FC236}">
              <a16:creationId xmlns:a16="http://schemas.microsoft.com/office/drawing/2014/main" id="{4574B794-122B-4272-9A2C-6E4018DC12C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38" name="Rectangle 1">
          <a:extLst>
            <a:ext uri="{FF2B5EF4-FFF2-40B4-BE49-F238E27FC236}">
              <a16:creationId xmlns:a16="http://schemas.microsoft.com/office/drawing/2014/main" id="{01074512-095A-4763-ACA5-FD17CF1A0ED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39" name="Rectangle 1">
          <a:extLst>
            <a:ext uri="{FF2B5EF4-FFF2-40B4-BE49-F238E27FC236}">
              <a16:creationId xmlns:a16="http://schemas.microsoft.com/office/drawing/2014/main" id="{E5CABD57-F384-4A83-9406-9CECB99F324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40" name="Rectangle 1">
          <a:extLst>
            <a:ext uri="{FF2B5EF4-FFF2-40B4-BE49-F238E27FC236}">
              <a16:creationId xmlns:a16="http://schemas.microsoft.com/office/drawing/2014/main" id="{E9ABE054-B9E4-4D71-BFD4-0CDD33E5A9B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41" name="Rectangle 1">
          <a:extLst>
            <a:ext uri="{FF2B5EF4-FFF2-40B4-BE49-F238E27FC236}">
              <a16:creationId xmlns:a16="http://schemas.microsoft.com/office/drawing/2014/main" id="{1FD5B676-4462-4806-B663-012BB87C7E8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342" name="Rectangle 1">
          <a:extLst>
            <a:ext uri="{FF2B5EF4-FFF2-40B4-BE49-F238E27FC236}">
              <a16:creationId xmlns:a16="http://schemas.microsoft.com/office/drawing/2014/main" id="{26BFF4FF-2F26-494E-9866-47AF4E487A1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343" name="Rectangle 1">
          <a:extLst>
            <a:ext uri="{FF2B5EF4-FFF2-40B4-BE49-F238E27FC236}">
              <a16:creationId xmlns:a16="http://schemas.microsoft.com/office/drawing/2014/main" id="{A04026A4-A455-4414-BEAF-65D9911C89B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344" name="Rectangle 3">
          <a:extLst>
            <a:ext uri="{FF2B5EF4-FFF2-40B4-BE49-F238E27FC236}">
              <a16:creationId xmlns:a16="http://schemas.microsoft.com/office/drawing/2014/main" id="{83254816-3AD5-4CB5-80DE-54EA2D67547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345" name="Rectangle 1">
          <a:extLst>
            <a:ext uri="{FF2B5EF4-FFF2-40B4-BE49-F238E27FC236}">
              <a16:creationId xmlns:a16="http://schemas.microsoft.com/office/drawing/2014/main" id="{E7DC70CE-160B-4BB6-A806-E4F879317D1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346" name="Rectangle 1">
          <a:extLst>
            <a:ext uri="{FF2B5EF4-FFF2-40B4-BE49-F238E27FC236}">
              <a16:creationId xmlns:a16="http://schemas.microsoft.com/office/drawing/2014/main" id="{2D6A66CF-AF00-4921-8DF2-B1CF9C81964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347" name="Rectangle 1">
          <a:extLst>
            <a:ext uri="{FF2B5EF4-FFF2-40B4-BE49-F238E27FC236}">
              <a16:creationId xmlns:a16="http://schemas.microsoft.com/office/drawing/2014/main" id="{92FEE950-8162-48DD-915F-93870531906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348" name="Rectangle 1">
          <a:extLst>
            <a:ext uri="{FF2B5EF4-FFF2-40B4-BE49-F238E27FC236}">
              <a16:creationId xmlns:a16="http://schemas.microsoft.com/office/drawing/2014/main" id="{D387E206-E961-43C2-8400-881B629CB32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349" name="Rectangle 1">
          <a:extLst>
            <a:ext uri="{FF2B5EF4-FFF2-40B4-BE49-F238E27FC236}">
              <a16:creationId xmlns:a16="http://schemas.microsoft.com/office/drawing/2014/main" id="{53EED635-9037-4D76-96CF-FAB052B3DD0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8</xdr:row>
      <xdr:rowOff>129215</xdr:rowOff>
    </xdr:to>
    <xdr:sp macro="" textlink="">
      <xdr:nvSpPr>
        <xdr:cNvPr id="1350" name="Rectangle 1">
          <a:extLst>
            <a:ext uri="{FF2B5EF4-FFF2-40B4-BE49-F238E27FC236}">
              <a16:creationId xmlns:a16="http://schemas.microsoft.com/office/drawing/2014/main" id="{33C6E87A-F558-44A1-BE2D-42D03AA0DEB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8</xdr:row>
      <xdr:rowOff>122865</xdr:rowOff>
    </xdr:to>
    <xdr:sp macro="" textlink="">
      <xdr:nvSpPr>
        <xdr:cNvPr id="1351" name="Rectangle 1">
          <a:extLst>
            <a:ext uri="{FF2B5EF4-FFF2-40B4-BE49-F238E27FC236}">
              <a16:creationId xmlns:a16="http://schemas.microsoft.com/office/drawing/2014/main" id="{40A91AB8-D03F-457B-BDBD-FFF0CE1108BE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44154</xdr:rowOff>
    </xdr:to>
    <xdr:sp macro="" textlink="">
      <xdr:nvSpPr>
        <xdr:cNvPr id="1352" name="Rectangle 3">
          <a:extLst>
            <a:ext uri="{FF2B5EF4-FFF2-40B4-BE49-F238E27FC236}">
              <a16:creationId xmlns:a16="http://schemas.microsoft.com/office/drawing/2014/main" id="{EA3A3FE1-4671-40BF-AF97-5A2C65D5EAA1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53" name="Rectangle 1">
          <a:extLst>
            <a:ext uri="{FF2B5EF4-FFF2-40B4-BE49-F238E27FC236}">
              <a16:creationId xmlns:a16="http://schemas.microsoft.com/office/drawing/2014/main" id="{6244CB4D-35F6-4931-ABB7-B650391DCFA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44154</xdr:rowOff>
    </xdr:to>
    <xdr:sp macro="" textlink="">
      <xdr:nvSpPr>
        <xdr:cNvPr id="1354" name="Rectangle 1">
          <a:extLst>
            <a:ext uri="{FF2B5EF4-FFF2-40B4-BE49-F238E27FC236}">
              <a16:creationId xmlns:a16="http://schemas.microsoft.com/office/drawing/2014/main" id="{8F51DF53-363B-4C35-94CA-584C5BDA5337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55" name="Rectangle 1">
          <a:extLst>
            <a:ext uri="{FF2B5EF4-FFF2-40B4-BE49-F238E27FC236}">
              <a16:creationId xmlns:a16="http://schemas.microsoft.com/office/drawing/2014/main" id="{18F68B99-2634-4D24-9277-2058A40D5F28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44154</xdr:rowOff>
    </xdr:to>
    <xdr:sp macro="" textlink="">
      <xdr:nvSpPr>
        <xdr:cNvPr id="1356" name="Rectangle 3">
          <a:extLst>
            <a:ext uri="{FF2B5EF4-FFF2-40B4-BE49-F238E27FC236}">
              <a16:creationId xmlns:a16="http://schemas.microsoft.com/office/drawing/2014/main" id="{4FDA6899-A3BA-45D5-A690-83BFE90F73F6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57" name="Rectangle 1">
          <a:extLst>
            <a:ext uri="{FF2B5EF4-FFF2-40B4-BE49-F238E27FC236}">
              <a16:creationId xmlns:a16="http://schemas.microsoft.com/office/drawing/2014/main" id="{D5001A09-33FE-4D73-9F0C-3CCEC5C597EF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44154</xdr:rowOff>
    </xdr:to>
    <xdr:sp macro="" textlink="">
      <xdr:nvSpPr>
        <xdr:cNvPr id="1358" name="Rectangle 1">
          <a:extLst>
            <a:ext uri="{FF2B5EF4-FFF2-40B4-BE49-F238E27FC236}">
              <a16:creationId xmlns:a16="http://schemas.microsoft.com/office/drawing/2014/main" id="{772CFF38-1557-4DD4-8AA5-6B458D2A92E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59" name="Rectangle 1">
          <a:extLst>
            <a:ext uri="{FF2B5EF4-FFF2-40B4-BE49-F238E27FC236}">
              <a16:creationId xmlns:a16="http://schemas.microsoft.com/office/drawing/2014/main" id="{EAE12304-6089-4745-9E17-90ABEF8083C7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60" name="Rectangle 1">
          <a:extLst>
            <a:ext uri="{FF2B5EF4-FFF2-40B4-BE49-F238E27FC236}">
              <a16:creationId xmlns:a16="http://schemas.microsoft.com/office/drawing/2014/main" id="{48473202-E440-467E-8522-082766C6E198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61" name="Rectangle 1">
          <a:extLst>
            <a:ext uri="{FF2B5EF4-FFF2-40B4-BE49-F238E27FC236}">
              <a16:creationId xmlns:a16="http://schemas.microsoft.com/office/drawing/2014/main" id="{5FD24E92-BEA5-487F-A707-FFA98CFF7026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362" name="Rectangle 1">
          <a:extLst>
            <a:ext uri="{FF2B5EF4-FFF2-40B4-BE49-F238E27FC236}">
              <a16:creationId xmlns:a16="http://schemas.microsoft.com/office/drawing/2014/main" id="{477B4F8A-69CE-40D8-BA51-10A91CEA1C9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363" name="Rectangle 1">
          <a:extLst>
            <a:ext uri="{FF2B5EF4-FFF2-40B4-BE49-F238E27FC236}">
              <a16:creationId xmlns:a16="http://schemas.microsoft.com/office/drawing/2014/main" id="{3534DBFC-F0C0-4893-A90A-610D1D29F4E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64" name="Rectangle 3">
          <a:extLst>
            <a:ext uri="{FF2B5EF4-FFF2-40B4-BE49-F238E27FC236}">
              <a16:creationId xmlns:a16="http://schemas.microsoft.com/office/drawing/2014/main" id="{677379DA-A373-4B0A-B116-FDD78B2E021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65" name="Rectangle 1">
          <a:extLst>
            <a:ext uri="{FF2B5EF4-FFF2-40B4-BE49-F238E27FC236}">
              <a16:creationId xmlns:a16="http://schemas.microsoft.com/office/drawing/2014/main" id="{1F4924FC-BE38-4775-94E5-4104A4CD6B8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66" name="Rectangle 1">
          <a:extLst>
            <a:ext uri="{FF2B5EF4-FFF2-40B4-BE49-F238E27FC236}">
              <a16:creationId xmlns:a16="http://schemas.microsoft.com/office/drawing/2014/main" id="{04B6170B-CA31-433D-95E9-FFB379A3E9F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67" name="Rectangle 1">
          <a:extLst>
            <a:ext uri="{FF2B5EF4-FFF2-40B4-BE49-F238E27FC236}">
              <a16:creationId xmlns:a16="http://schemas.microsoft.com/office/drawing/2014/main" id="{AC9E6E3F-952C-461C-B1E1-469947B23F6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68" name="Rectangle 3">
          <a:extLst>
            <a:ext uri="{FF2B5EF4-FFF2-40B4-BE49-F238E27FC236}">
              <a16:creationId xmlns:a16="http://schemas.microsoft.com/office/drawing/2014/main" id="{E69E05FA-B26F-4158-A82E-A4E2773F1F8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69" name="Rectangle 1">
          <a:extLst>
            <a:ext uri="{FF2B5EF4-FFF2-40B4-BE49-F238E27FC236}">
              <a16:creationId xmlns:a16="http://schemas.microsoft.com/office/drawing/2014/main" id="{9674AF73-CE1F-4B24-8D24-1D1096E1FE6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70" name="Rectangle 1">
          <a:extLst>
            <a:ext uri="{FF2B5EF4-FFF2-40B4-BE49-F238E27FC236}">
              <a16:creationId xmlns:a16="http://schemas.microsoft.com/office/drawing/2014/main" id="{3A31F7FA-1BFA-46D3-89AE-8941BFE7F69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71" name="Rectangle 1">
          <a:extLst>
            <a:ext uri="{FF2B5EF4-FFF2-40B4-BE49-F238E27FC236}">
              <a16:creationId xmlns:a16="http://schemas.microsoft.com/office/drawing/2014/main" id="{62BC660B-A4DB-440D-8DDD-A3F4CB74227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72" name="Rectangle 1">
          <a:extLst>
            <a:ext uri="{FF2B5EF4-FFF2-40B4-BE49-F238E27FC236}">
              <a16:creationId xmlns:a16="http://schemas.microsoft.com/office/drawing/2014/main" id="{A4979EE8-A4F6-4215-8F6C-BF145879427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73" name="Rectangle 1">
          <a:extLst>
            <a:ext uri="{FF2B5EF4-FFF2-40B4-BE49-F238E27FC236}">
              <a16:creationId xmlns:a16="http://schemas.microsoft.com/office/drawing/2014/main" id="{8D2A9F09-3FFF-47D5-9C6A-CDD1928E473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8</xdr:row>
      <xdr:rowOff>129215</xdr:rowOff>
    </xdr:to>
    <xdr:sp macro="" textlink="">
      <xdr:nvSpPr>
        <xdr:cNvPr id="1374" name="Rectangle 1">
          <a:extLst>
            <a:ext uri="{FF2B5EF4-FFF2-40B4-BE49-F238E27FC236}">
              <a16:creationId xmlns:a16="http://schemas.microsoft.com/office/drawing/2014/main" id="{C8D8E1A1-294D-4957-B130-3D114058F6FB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8</xdr:row>
      <xdr:rowOff>122865</xdr:rowOff>
    </xdr:to>
    <xdr:sp macro="" textlink="">
      <xdr:nvSpPr>
        <xdr:cNvPr id="1375" name="Rectangle 1">
          <a:extLst>
            <a:ext uri="{FF2B5EF4-FFF2-40B4-BE49-F238E27FC236}">
              <a16:creationId xmlns:a16="http://schemas.microsoft.com/office/drawing/2014/main" id="{8337AD15-C2BD-4FCF-9B3E-1F763D798727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44154</xdr:rowOff>
    </xdr:to>
    <xdr:sp macro="" textlink="">
      <xdr:nvSpPr>
        <xdr:cNvPr id="1376" name="Rectangle 3">
          <a:extLst>
            <a:ext uri="{FF2B5EF4-FFF2-40B4-BE49-F238E27FC236}">
              <a16:creationId xmlns:a16="http://schemas.microsoft.com/office/drawing/2014/main" id="{1F11EF2E-F53F-4E62-A0DD-96C334FB453D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77" name="Rectangle 1">
          <a:extLst>
            <a:ext uri="{FF2B5EF4-FFF2-40B4-BE49-F238E27FC236}">
              <a16:creationId xmlns:a16="http://schemas.microsoft.com/office/drawing/2014/main" id="{004E0692-6A74-48DB-9C72-FD9168623723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44154</xdr:rowOff>
    </xdr:to>
    <xdr:sp macro="" textlink="">
      <xdr:nvSpPr>
        <xdr:cNvPr id="1378" name="Rectangle 1">
          <a:extLst>
            <a:ext uri="{FF2B5EF4-FFF2-40B4-BE49-F238E27FC236}">
              <a16:creationId xmlns:a16="http://schemas.microsoft.com/office/drawing/2014/main" id="{094744F4-D220-4C2E-BEB8-089D64EF2831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79" name="Rectangle 1">
          <a:extLst>
            <a:ext uri="{FF2B5EF4-FFF2-40B4-BE49-F238E27FC236}">
              <a16:creationId xmlns:a16="http://schemas.microsoft.com/office/drawing/2014/main" id="{2F12739A-1E4F-4421-B53F-36FE44838683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44154</xdr:rowOff>
    </xdr:to>
    <xdr:sp macro="" textlink="">
      <xdr:nvSpPr>
        <xdr:cNvPr id="1380" name="Rectangle 3">
          <a:extLst>
            <a:ext uri="{FF2B5EF4-FFF2-40B4-BE49-F238E27FC236}">
              <a16:creationId xmlns:a16="http://schemas.microsoft.com/office/drawing/2014/main" id="{6668B899-473C-4D40-A566-B83661E02EFD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81" name="Rectangle 1">
          <a:extLst>
            <a:ext uri="{FF2B5EF4-FFF2-40B4-BE49-F238E27FC236}">
              <a16:creationId xmlns:a16="http://schemas.microsoft.com/office/drawing/2014/main" id="{673313E4-C923-44F3-BC89-7BFB145B81AE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44154</xdr:rowOff>
    </xdr:to>
    <xdr:sp macro="" textlink="">
      <xdr:nvSpPr>
        <xdr:cNvPr id="1382" name="Rectangle 1">
          <a:extLst>
            <a:ext uri="{FF2B5EF4-FFF2-40B4-BE49-F238E27FC236}">
              <a16:creationId xmlns:a16="http://schemas.microsoft.com/office/drawing/2014/main" id="{DFE77E1F-28B2-4B3E-89D9-F75CD439C7F8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83" name="Rectangle 1">
          <a:extLst>
            <a:ext uri="{FF2B5EF4-FFF2-40B4-BE49-F238E27FC236}">
              <a16:creationId xmlns:a16="http://schemas.microsoft.com/office/drawing/2014/main" id="{2E06A7E4-D95F-4C23-8BD5-6213B68023DF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84" name="Rectangle 1">
          <a:extLst>
            <a:ext uri="{FF2B5EF4-FFF2-40B4-BE49-F238E27FC236}">
              <a16:creationId xmlns:a16="http://schemas.microsoft.com/office/drawing/2014/main" id="{7FBCE9E6-1CB4-42C9-969E-05A79177AFD8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385" name="Rectangle 1">
          <a:extLst>
            <a:ext uri="{FF2B5EF4-FFF2-40B4-BE49-F238E27FC236}">
              <a16:creationId xmlns:a16="http://schemas.microsoft.com/office/drawing/2014/main" id="{3965BDA1-1831-4070-9785-ACD819FC277D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86" name="Rectangle 1">
          <a:extLst>
            <a:ext uri="{FF2B5EF4-FFF2-40B4-BE49-F238E27FC236}">
              <a16:creationId xmlns:a16="http://schemas.microsoft.com/office/drawing/2014/main" id="{BBA12D0C-4B0E-4A9D-9633-0C378D8CECB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87" name="Rectangle 1">
          <a:extLst>
            <a:ext uri="{FF2B5EF4-FFF2-40B4-BE49-F238E27FC236}">
              <a16:creationId xmlns:a16="http://schemas.microsoft.com/office/drawing/2014/main" id="{46A1EB7F-D346-49A4-BB34-CF16E7FB982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88" name="Rectangle 1">
          <a:extLst>
            <a:ext uri="{FF2B5EF4-FFF2-40B4-BE49-F238E27FC236}">
              <a16:creationId xmlns:a16="http://schemas.microsoft.com/office/drawing/2014/main" id="{0EAC88C9-449A-4082-8A4F-B5DB88FAC10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89" name="Rectangle 1">
          <a:extLst>
            <a:ext uri="{FF2B5EF4-FFF2-40B4-BE49-F238E27FC236}">
              <a16:creationId xmlns:a16="http://schemas.microsoft.com/office/drawing/2014/main" id="{3D846109-0A16-4C9B-A774-20C21101CD8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129215</xdr:rowOff>
    </xdr:to>
    <xdr:sp macro="" textlink="">
      <xdr:nvSpPr>
        <xdr:cNvPr id="1390" name="Rectangle 1">
          <a:extLst>
            <a:ext uri="{FF2B5EF4-FFF2-40B4-BE49-F238E27FC236}">
              <a16:creationId xmlns:a16="http://schemas.microsoft.com/office/drawing/2014/main" id="{9A0B8266-2618-4968-AF0C-9BA64E6FD42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391" name="Rectangle 1">
          <a:extLst>
            <a:ext uri="{FF2B5EF4-FFF2-40B4-BE49-F238E27FC236}">
              <a16:creationId xmlns:a16="http://schemas.microsoft.com/office/drawing/2014/main" id="{D21155E1-6354-493B-AAE0-AFE3AD3AB8E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92" name="Rectangle 3">
          <a:extLst>
            <a:ext uri="{FF2B5EF4-FFF2-40B4-BE49-F238E27FC236}">
              <a16:creationId xmlns:a16="http://schemas.microsoft.com/office/drawing/2014/main" id="{FC4C18EE-76CE-4C5B-9860-E6E92F3C65E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93" name="Rectangle 1">
          <a:extLst>
            <a:ext uri="{FF2B5EF4-FFF2-40B4-BE49-F238E27FC236}">
              <a16:creationId xmlns:a16="http://schemas.microsoft.com/office/drawing/2014/main" id="{B72C3EDF-F8EF-44F6-8C82-9D302376DC9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94" name="Rectangle 1">
          <a:extLst>
            <a:ext uri="{FF2B5EF4-FFF2-40B4-BE49-F238E27FC236}">
              <a16:creationId xmlns:a16="http://schemas.microsoft.com/office/drawing/2014/main" id="{BB6E2918-02F7-453C-8873-1EE25F6BC06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95" name="Rectangle 1">
          <a:extLst>
            <a:ext uri="{FF2B5EF4-FFF2-40B4-BE49-F238E27FC236}">
              <a16:creationId xmlns:a16="http://schemas.microsoft.com/office/drawing/2014/main" id="{54C46E89-E95B-435D-9131-D7381050E93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96" name="Rectangle 3">
          <a:extLst>
            <a:ext uri="{FF2B5EF4-FFF2-40B4-BE49-F238E27FC236}">
              <a16:creationId xmlns:a16="http://schemas.microsoft.com/office/drawing/2014/main" id="{4AA0235C-987A-4AA4-A07B-35A8E3861DD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97" name="Rectangle 1">
          <a:extLst>
            <a:ext uri="{FF2B5EF4-FFF2-40B4-BE49-F238E27FC236}">
              <a16:creationId xmlns:a16="http://schemas.microsoft.com/office/drawing/2014/main" id="{C31D5ED8-CB44-4A8C-9531-508DFE5ECDC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44154</xdr:rowOff>
    </xdr:to>
    <xdr:sp macro="" textlink="">
      <xdr:nvSpPr>
        <xdr:cNvPr id="1398" name="Rectangle 1">
          <a:extLst>
            <a:ext uri="{FF2B5EF4-FFF2-40B4-BE49-F238E27FC236}">
              <a16:creationId xmlns:a16="http://schemas.microsoft.com/office/drawing/2014/main" id="{D946D373-A38F-4C42-A5EA-930E7EE0B31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34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399" name="Rectangle 1">
          <a:extLst>
            <a:ext uri="{FF2B5EF4-FFF2-40B4-BE49-F238E27FC236}">
              <a16:creationId xmlns:a16="http://schemas.microsoft.com/office/drawing/2014/main" id="{3651B0CD-98AD-4820-A4EF-AF5F0241AA4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00" name="Rectangle 1">
          <a:extLst>
            <a:ext uri="{FF2B5EF4-FFF2-40B4-BE49-F238E27FC236}">
              <a16:creationId xmlns:a16="http://schemas.microsoft.com/office/drawing/2014/main" id="{95F7578E-26E6-4EA9-88EF-885849897E3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01" name="Rectangle 1">
          <a:extLst>
            <a:ext uri="{FF2B5EF4-FFF2-40B4-BE49-F238E27FC236}">
              <a16:creationId xmlns:a16="http://schemas.microsoft.com/office/drawing/2014/main" id="{711CA825-3D1A-4594-8627-32E3D618589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02" name="Rectangle 1">
          <a:extLst>
            <a:ext uri="{FF2B5EF4-FFF2-40B4-BE49-F238E27FC236}">
              <a16:creationId xmlns:a16="http://schemas.microsoft.com/office/drawing/2014/main" id="{2959AB92-9D30-477C-80B8-79665B42BDB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03" name="Rectangle 1">
          <a:extLst>
            <a:ext uri="{FF2B5EF4-FFF2-40B4-BE49-F238E27FC236}">
              <a16:creationId xmlns:a16="http://schemas.microsoft.com/office/drawing/2014/main" id="{CB59B4B6-3B18-43B3-BBB0-76719DAF2C1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04" name="Rectangle 1">
          <a:extLst>
            <a:ext uri="{FF2B5EF4-FFF2-40B4-BE49-F238E27FC236}">
              <a16:creationId xmlns:a16="http://schemas.microsoft.com/office/drawing/2014/main" id="{A6D7773C-5E04-4BBD-86AE-8205D5C797F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05" name="Rectangle 1">
          <a:extLst>
            <a:ext uri="{FF2B5EF4-FFF2-40B4-BE49-F238E27FC236}">
              <a16:creationId xmlns:a16="http://schemas.microsoft.com/office/drawing/2014/main" id="{2BE657EF-BC0D-4A6C-80B9-0B568B2EE3C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06" name="Rectangle 1">
          <a:extLst>
            <a:ext uri="{FF2B5EF4-FFF2-40B4-BE49-F238E27FC236}">
              <a16:creationId xmlns:a16="http://schemas.microsoft.com/office/drawing/2014/main" id="{E050295E-FC8C-45FB-99EC-AD847E2BC43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07" name="Rectangle 1">
          <a:extLst>
            <a:ext uri="{FF2B5EF4-FFF2-40B4-BE49-F238E27FC236}">
              <a16:creationId xmlns:a16="http://schemas.microsoft.com/office/drawing/2014/main" id="{2CE2571A-B603-4DB7-8734-5815E8A45BD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08" name="Rectangle 1">
          <a:extLst>
            <a:ext uri="{FF2B5EF4-FFF2-40B4-BE49-F238E27FC236}">
              <a16:creationId xmlns:a16="http://schemas.microsoft.com/office/drawing/2014/main" id="{A7B49D44-6291-4E3E-819A-162530C0A6C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09" name="Rectangle 1">
          <a:extLst>
            <a:ext uri="{FF2B5EF4-FFF2-40B4-BE49-F238E27FC236}">
              <a16:creationId xmlns:a16="http://schemas.microsoft.com/office/drawing/2014/main" id="{3A2966A7-3C1C-4BCB-AF9F-0F598F6FE5F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122865</xdr:rowOff>
    </xdr:to>
    <xdr:sp macro="" textlink="">
      <xdr:nvSpPr>
        <xdr:cNvPr id="1410" name="Rectangle 1">
          <a:extLst>
            <a:ext uri="{FF2B5EF4-FFF2-40B4-BE49-F238E27FC236}">
              <a16:creationId xmlns:a16="http://schemas.microsoft.com/office/drawing/2014/main" id="{FE0D8E01-749B-4033-8EE7-CE04A456DC3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411" name="Rectangle 1">
          <a:extLst>
            <a:ext uri="{FF2B5EF4-FFF2-40B4-BE49-F238E27FC236}">
              <a16:creationId xmlns:a16="http://schemas.microsoft.com/office/drawing/2014/main" id="{677449B7-DD2B-48B3-BC6E-F94EB7BB5DE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12" name="Rectangle 3">
          <a:extLst>
            <a:ext uri="{FF2B5EF4-FFF2-40B4-BE49-F238E27FC236}">
              <a16:creationId xmlns:a16="http://schemas.microsoft.com/office/drawing/2014/main" id="{3AC7651F-E6E1-4454-8D13-E3E0C0E45BE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13" name="Rectangle 1">
          <a:extLst>
            <a:ext uri="{FF2B5EF4-FFF2-40B4-BE49-F238E27FC236}">
              <a16:creationId xmlns:a16="http://schemas.microsoft.com/office/drawing/2014/main" id="{5BD3E6BF-97D0-43F6-8DCC-C5F95B4BCDD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14" name="Rectangle 1">
          <a:extLst>
            <a:ext uri="{FF2B5EF4-FFF2-40B4-BE49-F238E27FC236}">
              <a16:creationId xmlns:a16="http://schemas.microsoft.com/office/drawing/2014/main" id="{67051D2C-6B5F-4398-9DC5-38457A3A74B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15" name="Rectangle 1">
          <a:extLst>
            <a:ext uri="{FF2B5EF4-FFF2-40B4-BE49-F238E27FC236}">
              <a16:creationId xmlns:a16="http://schemas.microsoft.com/office/drawing/2014/main" id="{61770658-31E5-4283-8E20-2C960ECEF06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16" name="Rectangle 3">
          <a:extLst>
            <a:ext uri="{FF2B5EF4-FFF2-40B4-BE49-F238E27FC236}">
              <a16:creationId xmlns:a16="http://schemas.microsoft.com/office/drawing/2014/main" id="{32FC2149-020F-480A-AD29-D235E860EEA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17" name="Rectangle 1">
          <a:extLst>
            <a:ext uri="{FF2B5EF4-FFF2-40B4-BE49-F238E27FC236}">
              <a16:creationId xmlns:a16="http://schemas.microsoft.com/office/drawing/2014/main" id="{F3054484-2BC5-45D4-BDA7-714AC827F65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18" name="Rectangle 1">
          <a:extLst>
            <a:ext uri="{FF2B5EF4-FFF2-40B4-BE49-F238E27FC236}">
              <a16:creationId xmlns:a16="http://schemas.microsoft.com/office/drawing/2014/main" id="{5298E42F-6CAA-41F8-BD4D-B620D20BF79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19" name="Rectangle 1">
          <a:extLst>
            <a:ext uri="{FF2B5EF4-FFF2-40B4-BE49-F238E27FC236}">
              <a16:creationId xmlns:a16="http://schemas.microsoft.com/office/drawing/2014/main" id="{D675459A-C382-4FB0-BC34-D709CB6EFA2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20" name="Rectangle 1">
          <a:extLst>
            <a:ext uri="{FF2B5EF4-FFF2-40B4-BE49-F238E27FC236}">
              <a16:creationId xmlns:a16="http://schemas.microsoft.com/office/drawing/2014/main" id="{E124DB11-FE7D-44CA-9174-80F5E4BA061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21" name="Rectangle 1">
          <a:extLst>
            <a:ext uri="{FF2B5EF4-FFF2-40B4-BE49-F238E27FC236}">
              <a16:creationId xmlns:a16="http://schemas.microsoft.com/office/drawing/2014/main" id="{3C15DADF-04B0-40BE-812D-DDB3B2155CE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22" name="Rectangle 1">
          <a:extLst>
            <a:ext uri="{FF2B5EF4-FFF2-40B4-BE49-F238E27FC236}">
              <a16:creationId xmlns:a16="http://schemas.microsoft.com/office/drawing/2014/main" id="{CC6050E1-25C7-48A7-8B79-2CAF1AFCAF6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23" name="Rectangle 1">
          <a:extLst>
            <a:ext uri="{FF2B5EF4-FFF2-40B4-BE49-F238E27FC236}">
              <a16:creationId xmlns:a16="http://schemas.microsoft.com/office/drawing/2014/main" id="{FD8A5EE7-5D88-4473-8CBB-F59C794A411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24" name="Rectangle 1">
          <a:extLst>
            <a:ext uri="{FF2B5EF4-FFF2-40B4-BE49-F238E27FC236}">
              <a16:creationId xmlns:a16="http://schemas.microsoft.com/office/drawing/2014/main" id="{5254052E-C76A-44F1-B4CB-779166CDCC9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25" name="Rectangle 1">
          <a:extLst>
            <a:ext uri="{FF2B5EF4-FFF2-40B4-BE49-F238E27FC236}">
              <a16:creationId xmlns:a16="http://schemas.microsoft.com/office/drawing/2014/main" id="{7C9A56A5-77F2-4BD8-B84D-0F24E318DF3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26" name="Rectangle 1">
          <a:extLst>
            <a:ext uri="{FF2B5EF4-FFF2-40B4-BE49-F238E27FC236}">
              <a16:creationId xmlns:a16="http://schemas.microsoft.com/office/drawing/2014/main" id="{45F38316-C137-4923-8162-7A4EC8C0029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27" name="Rectangle 1">
          <a:extLst>
            <a:ext uri="{FF2B5EF4-FFF2-40B4-BE49-F238E27FC236}">
              <a16:creationId xmlns:a16="http://schemas.microsoft.com/office/drawing/2014/main" id="{A87B9467-2AFF-40E3-AFFC-29C5990434A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28" name="Rectangle 1">
          <a:extLst>
            <a:ext uri="{FF2B5EF4-FFF2-40B4-BE49-F238E27FC236}">
              <a16:creationId xmlns:a16="http://schemas.microsoft.com/office/drawing/2014/main" id="{66C66543-7584-4B48-8900-F914D7989F5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29" name="Rectangle 1">
          <a:extLst>
            <a:ext uri="{FF2B5EF4-FFF2-40B4-BE49-F238E27FC236}">
              <a16:creationId xmlns:a16="http://schemas.microsoft.com/office/drawing/2014/main" id="{EF25304E-F9B2-4082-8AC0-12E92E54DA8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30" name="Rectangle 1">
          <a:extLst>
            <a:ext uri="{FF2B5EF4-FFF2-40B4-BE49-F238E27FC236}">
              <a16:creationId xmlns:a16="http://schemas.microsoft.com/office/drawing/2014/main" id="{3FD10021-C1C5-4322-BD86-594DD4187A9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31" name="Rectangle 1">
          <a:extLst>
            <a:ext uri="{FF2B5EF4-FFF2-40B4-BE49-F238E27FC236}">
              <a16:creationId xmlns:a16="http://schemas.microsoft.com/office/drawing/2014/main" id="{74630F57-8A65-429E-A9B5-07C2DC2B9ED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32" name="Rectangle 3">
          <a:extLst>
            <a:ext uri="{FF2B5EF4-FFF2-40B4-BE49-F238E27FC236}">
              <a16:creationId xmlns:a16="http://schemas.microsoft.com/office/drawing/2014/main" id="{2C5A8840-2EAC-474C-BFFA-AA57FC284A8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33" name="Rectangle 1">
          <a:extLst>
            <a:ext uri="{FF2B5EF4-FFF2-40B4-BE49-F238E27FC236}">
              <a16:creationId xmlns:a16="http://schemas.microsoft.com/office/drawing/2014/main" id="{39284442-A0C6-4EB4-BE87-E88650794F3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34" name="Rectangle 1">
          <a:extLst>
            <a:ext uri="{FF2B5EF4-FFF2-40B4-BE49-F238E27FC236}">
              <a16:creationId xmlns:a16="http://schemas.microsoft.com/office/drawing/2014/main" id="{AE5077FA-C400-4B0F-A96C-DF1E1411386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35" name="Rectangle 1">
          <a:extLst>
            <a:ext uri="{FF2B5EF4-FFF2-40B4-BE49-F238E27FC236}">
              <a16:creationId xmlns:a16="http://schemas.microsoft.com/office/drawing/2014/main" id="{963A1F56-AC00-474F-9433-59BF089BC1D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36" name="Rectangle 1">
          <a:extLst>
            <a:ext uri="{FF2B5EF4-FFF2-40B4-BE49-F238E27FC236}">
              <a16:creationId xmlns:a16="http://schemas.microsoft.com/office/drawing/2014/main" id="{9707840F-A398-4C7E-BBE9-ADCC9B3C899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37" name="Rectangle 1">
          <a:extLst>
            <a:ext uri="{FF2B5EF4-FFF2-40B4-BE49-F238E27FC236}">
              <a16:creationId xmlns:a16="http://schemas.microsoft.com/office/drawing/2014/main" id="{04B9687D-4917-4195-A55B-6EEDC2F2BF0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122865</xdr:rowOff>
    </xdr:to>
    <xdr:sp macro="" textlink="">
      <xdr:nvSpPr>
        <xdr:cNvPr id="1438" name="Rectangle 1">
          <a:extLst>
            <a:ext uri="{FF2B5EF4-FFF2-40B4-BE49-F238E27FC236}">
              <a16:creationId xmlns:a16="http://schemas.microsoft.com/office/drawing/2014/main" id="{DA7F58CF-AAB7-4EC0-8C8A-42EC09712CDF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135565</xdr:rowOff>
    </xdr:to>
    <xdr:sp macro="" textlink="">
      <xdr:nvSpPr>
        <xdr:cNvPr id="1439" name="Rectangle 1">
          <a:extLst>
            <a:ext uri="{FF2B5EF4-FFF2-40B4-BE49-F238E27FC236}">
              <a16:creationId xmlns:a16="http://schemas.microsoft.com/office/drawing/2014/main" id="{0FB8380C-6C0E-47F5-8F32-182AD326482C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440" name="Rectangle 3">
          <a:extLst>
            <a:ext uri="{FF2B5EF4-FFF2-40B4-BE49-F238E27FC236}">
              <a16:creationId xmlns:a16="http://schemas.microsoft.com/office/drawing/2014/main" id="{99B91B40-1E06-4F0C-9902-BBED0B316B00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441" name="Rectangle 1">
          <a:extLst>
            <a:ext uri="{FF2B5EF4-FFF2-40B4-BE49-F238E27FC236}">
              <a16:creationId xmlns:a16="http://schemas.microsoft.com/office/drawing/2014/main" id="{EC94D734-035E-43AC-942A-DF900D2E2748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442" name="Rectangle 1">
          <a:extLst>
            <a:ext uri="{FF2B5EF4-FFF2-40B4-BE49-F238E27FC236}">
              <a16:creationId xmlns:a16="http://schemas.microsoft.com/office/drawing/2014/main" id="{C6DF713A-A65B-461B-8E95-9CE0A7A8BCE6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443" name="Rectangle 1">
          <a:extLst>
            <a:ext uri="{FF2B5EF4-FFF2-40B4-BE49-F238E27FC236}">
              <a16:creationId xmlns:a16="http://schemas.microsoft.com/office/drawing/2014/main" id="{873BBACD-EA5B-4942-8F56-9CCD3853F28A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444" name="Rectangle 3">
          <a:extLst>
            <a:ext uri="{FF2B5EF4-FFF2-40B4-BE49-F238E27FC236}">
              <a16:creationId xmlns:a16="http://schemas.microsoft.com/office/drawing/2014/main" id="{48387DFF-564B-4C0F-9C1B-2973183F88B7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445" name="Rectangle 1">
          <a:extLst>
            <a:ext uri="{FF2B5EF4-FFF2-40B4-BE49-F238E27FC236}">
              <a16:creationId xmlns:a16="http://schemas.microsoft.com/office/drawing/2014/main" id="{06A46D4B-A684-43DF-BDDD-8F7753503387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446" name="Rectangle 1">
          <a:extLst>
            <a:ext uri="{FF2B5EF4-FFF2-40B4-BE49-F238E27FC236}">
              <a16:creationId xmlns:a16="http://schemas.microsoft.com/office/drawing/2014/main" id="{A088E00E-2D39-409D-BF58-F980B6C962D1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447" name="Rectangle 1">
          <a:extLst>
            <a:ext uri="{FF2B5EF4-FFF2-40B4-BE49-F238E27FC236}">
              <a16:creationId xmlns:a16="http://schemas.microsoft.com/office/drawing/2014/main" id="{98449FF8-6B0E-4D7D-88A1-F00DE0DFB2E0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448" name="Rectangle 1">
          <a:extLst>
            <a:ext uri="{FF2B5EF4-FFF2-40B4-BE49-F238E27FC236}">
              <a16:creationId xmlns:a16="http://schemas.microsoft.com/office/drawing/2014/main" id="{AB54434B-2C42-41AB-8139-D15182C0447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449" name="Rectangle 1">
          <a:extLst>
            <a:ext uri="{FF2B5EF4-FFF2-40B4-BE49-F238E27FC236}">
              <a16:creationId xmlns:a16="http://schemas.microsoft.com/office/drawing/2014/main" id="{586409C2-AA91-4E7F-986A-D4881EC66704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122865</xdr:rowOff>
    </xdr:to>
    <xdr:sp macro="" textlink="">
      <xdr:nvSpPr>
        <xdr:cNvPr id="1450" name="Rectangle 1">
          <a:extLst>
            <a:ext uri="{FF2B5EF4-FFF2-40B4-BE49-F238E27FC236}">
              <a16:creationId xmlns:a16="http://schemas.microsoft.com/office/drawing/2014/main" id="{C59FE348-BB83-45E2-9A4B-47172F44D43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451" name="Rectangle 1">
          <a:extLst>
            <a:ext uri="{FF2B5EF4-FFF2-40B4-BE49-F238E27FC236}">
              <a16:creationId xmlns:a16="http://schemas.microsoft.com/office/drawing/2014/main" id="{BD8247AD-BBFC-41D0-AD51-A2B386695D1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52" name="Rectangle 3">
          <a:extLst>
            <a:ext uri="{FF2B5EF4-FFF2-40B4-BE49-F238E27FC236}">
              <a16:creationId xmlns:a16="http://schemas.microsoft.com/office/drawing/2014/main" id="{FEB41EDD-CD88-4A30-B0D8-4841E7434CE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53" name="Rectangle 1">
          <a:extLst>
            <a:ext uri="{FF2B5EF4-FFF2-40B4-BE49-F238E27FC236}">
              <a16:creationId xmlns:a16="http://schemas.microsoft.com/office/drawing/2014/main" id="{3676BDA7-48A3-443B-BA91-D15EBFB790D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54" name="Rectangle 1">
          <a:extLst>
            <a:ext uri="{FF2B5EF4-FFF2-40B4-BE49-F238E27FC236}">
              <a16:creationId xmlns:a16="http://schemas.microsoft.com/office/drawing/2014/main" id="{C5D3A53D-7FE9-472A-9EB9-C6843893C44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55" name="Rectangle 1">
          <a:extLst>
            <a:ext uri="{FF2B5EF4-FFF2-40B4-BE49-F238E27FC236}">
              <a16:creationId xmlns:a16="http://schemas.microsoft.com/office/drawing/2014/main" id="{A954FD04-85CD-4233-B981-BBEBE5B167A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56" name="Rectangle 3">
          <a:extLst>
            <a:ext uri="{FF2B5EF4-FFF2-40B4-BE49-F238E27FC236}">
              <a16:creationId xmlns:a16="http://schemas.microsoft.com/office/drawing/2014/main" id="{EC9EEC7C-B170-4A75-8474-D1C1581D0D1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57" name="Rectangle 1">
          <a:extLst>
            <a:ext uri="{FF2B5EF4-FFF2-40B4-BE49-F238E27FC236}">
              <a16:creationId xmlns:a16="http://schemas.microsoft.com/office/drawing/2014/main" id="{DDD1781A-806A-4B0A-981C-3DC4E9B4057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58" name="Rectangle 1">
          <a:extLst>
            <a:ext uri="{FF2B5EF4-FFF2-40B4-BE49-F238E27FC236}">
              <a16:creationId xmlns:a16="http://schemas.microsoft.com/office/drawing/2014/main" id="{5675AAA7-A5F8-4C60-B0E0-970E4A1AC63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59" name="Rectangle 1">
          <a:extLst>
            <a:ext uri="{FF2B5EF4-FFF2-40B4-BE49-F238E27FC236}">
              <a16:creationId xmlns:a16="http://schemas.microsoft.com/office/drawing/2014/main" id="{586B7AEC-9A49-476B-8ECF-064563A660F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60" name="Rectangle 1">
          <a:extLst>
            <a:ext uri="{FF2B5EF4-FFF2-40B4-BE49-F238E27FC236}">
              <a16:creationId xmlns:a16="http://schemas.microsoft.com/office/drawing/2014/main" id="{702F5A01-CADC-47CD-A3A6-6D646AABF74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61" name="Rectangle 1">
          <a:extLst>
            <a:ext uri="{FF2B5EF4-FFF2-40B4-BE49-F238E27FC236}">
              <a16:creationId xmlns:a16="http://schemas.microsoft.com/office/drawing/2014/main" id="{3B6A544C-8BB6-45BD-B35C-E2CA02A0BCF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62" name="Rectangle 1">
          <a:extLst>
            <a:ext uri="{FF2B5EF4-FFF2-40B4-BE49-F238E27FC236}">
              <a16:creationId xmlns:a16="http://schemas.microsoft.com/office/drawing/2014/main" id="{811DF5E4-6FCC-42E4-8D55-53D69DF2E0C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63" name="Rectangle 1">
          <a:extLst>
            <a:ext uri="{FF2B5EF4-FFF2-40B4-BE49-F238E27FC236}">
              <a16:creationId xmlns:a16="http://schemas.microsoft.com/office/drawing/2014/main" id="{D8C81401-D484-4E7A-B451-8008ABEDFF0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64" name="Rectangle 1">
          <a:extLst>
            <a:ext uri="{FF2B5EF4-FFF2-40B4-BE49-F238E27FC236}">
              <a16:creationId xmlns:a16="http://schemas.microsoft.com/office/drawing/2014/main" id="{97103665-A1C2-4017-B3B7-7EDB8BB83C3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65" name="Rectangle 1">
          <a:extLst>
            <a:ext uri="{FF2B5EF4-FFF2-40B4-BE49-F238E27FC236}">
              <a16:creationId xmlns:a16="http://schemas.microsoft.com/office/drawing/2014/main" id="{A67F463A-D398-4E27-B0CB-2E9DE71D5B7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66" name="Rectangle 1">
          <a:extLst>
            <a:ext uri="{FF2B5EF4-FFF2-40B4-BE49-F238E27FC236}">
              <a16:creationId xmlns:a16="http://schemas.microsoft.com/office/drawing/2014/main" id="{4BD968ED-0538-4CF6-B945-2B0617BA612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67" name="Rectangle 1">
          <a:extLst>
            <a:ext uri="{FF2B5EF4-FFF2-40B4-BE49-F238E27FC236}">
              <a16:creationId xmlns:a16="http://schemas.microsoft.com/office/drawing/2014/main" id="{50E055F6-DFCE-42DC-A9D0-5CE2E06EBD5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68" name="Rectangle 1">
          <a:extLst>
            <a:ext uri="{FF2B5EF4-FFF2-40B4-BE49-F238E27FC236}">
              <a16:creationId xmlns:a16="http://schemas.microsoft.com/office/drawing/2014/main" id="{79E15490-CB7E-4912-B1A0-197680D8E21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69" name="Rectangle 1">
          <a:extLst>
            <a:ext uri="{FF2B5EF4-FFF2-40B4-BE49-F238E27FC236}">
              <a16:creationId xmlns:a16="http://schemas.microsoft.com/office/drawing/2014/main" id="{2F183B7F-0B60-4E27-AEC8-5C6380FACF6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70" name="Rectangle 1">
          <a:extLst>
            <a:ext uri="{FF2B5EF4-FFF2-40B4-BE49-F238E27FC236}">
              <a16:creationId xmlns:a16="http://schemas.microsoft.com/office/drawing/2014/main" id="{C4AB2FAA-FBE7-4413-AC8E-5F2EDC15D16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71" name="Rectangle 1">
          <a:extLst>
            <a:ext uri="{FF2B5EF4-FFF2-40B4-BE49-F238E27FC236}">
              <a16:creationId xmlns:a16="http://schemas.microsoft.com/office/drawing/2014/main" id="{38D927AB-181F-4B58-B0D0-8C50DE8DAA3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72" name="Rectangle 3">
          <a:extLst>
            <a:ext uri="{FF2B5EF4-FFF2-40B4-BE49-F238E27FC236}">
              <a16:creationId xmlns:a16="http://schemas.microsoft.com/office/drawing/2014/main" id="{B03B2042-A12C-4102-9FE7-48EDB82A2B0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73" name="Rectangle 1">
          <a:extLst>
            <a:ext uri="{FF2B5EF4-FFF2-40B4-BE49-F238E27FC236}">
              <a16:creationId xmlns:a16="http://schemas.microsoft.com/office/drawing/2014/main" id="{55E1CD18-C6BE-400B-B0B2-BAAB735E524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74" name="Rectangle 1">
          <a:extLst>
            <a:ext uri="{FF2B5EF4-FFF2-40B4-BE49-F238E27FC236}">
              <a16:creationId xmlns:a16="http://schemas.microsoft.com/office/drawing/2014/main" id="{F7543445-F153-40E3-907F-0AE834EC53F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75" name="Rectangle 1">
          <a:extLst>
            <a:ext uri="{FF2B5EF4-FFF2-40B4-BE49-F238E27FC236}">
              <a16:creationId xmlns:a16="http://schemas.microsoft.com/office/drawing/2014/main" id="{6369BED5-A130-4819-A3C4-A846C16EBE2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76" name="Rectangle 1">
          <a:extLst>
            <a:ext uri="{FF2B5EF4-FFF2-40B4-BE49-F238E27FC236}">
              <a16:creationId xmlns:a16="http://schemas.microsoft.com/office/drawing/2014/main" id="{CFBC5860-335E-4EAB-BCC4-23B4D83FE81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77" name="Rectangle 1">
          <a:extLst>
            <a:ext uri="{FF2B5EF4-FFF2-40B4-BE49-F238E27FC236}">
              <a16:creationId xmlns:a16="http://schemas.microsoft.com/office/drawing/2014/main" id="{20C930A6-8F9A-4CFA-811D-ECEDB0315E1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78" name="Rectangle 1">
          <a:extLst>
            <a:ext uri="{FF2B5EF4-FFF2-40B4-BE49-F238E27FC236}">
              <a16:creationId xmlns:a16="http://schemas.microsoft.com/office/drawing/2014/main" id="{EE1159FF-A4E1-41E4-9EA6-A02704EFFEC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79" name="Rectangle 1">
          <a:extLst>
            <a:ext uri="{FF2B5EF4-FFF2-40B4-BE49-F238E27FC236}">
              <a16:creationId xmlns:a16="http://schemas.microsoft.com/office/drawing/2014/main" id="{117CA33F-324F-47DF-9756-787F4F7981F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80" name="Rectangle 3">
          <a:extLst>
            <a:ext uri="{FF2B5EF4-FFF2-40B4-BE49-F238E27FC236}">
              <a16:creationId xmlns:a16="http://schemas.microsoft.com/office/drawing/2014/main" id="{A328F1D2-37C8-41EB-92B3-2E5C57BD0AF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81" name="Rectangle 1">
          <a:extLst>
            <a:ext uri="{FF2B5EF4-FFF2-40B4-BE49-F238E27FC236}">
              <a16:creationId xmlns:a16="http://schemas.microsoft.com/office/drawing/2014/main" id="{EE183F09-5C09-4A78-9980-62C5D671506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82" name="Rectangle 1">
          <a:extLst>
            <a:ext uri="{FF2B5EF4-FFF2-40B4-BE49-F238E27FC236}">
              <a16:creationId xmlns:a16="http://schemas.microsoft.com/office/drawing/2014/main" id="{67EAFDBF-670A-4EA7-8CEB-98DFB6F3A34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83" name="Rectangle 1">
          <a:extLst>
            <a:ext uri="{FF2B5EF4-FFF2-40B4-BE49-F238E27FC236}">
              <a16:creationId xmlns:a16="http://schemas.microsoft.com/office/drawing/2014/main" id="{71B079EE-207E-46DB-ACED-2159CD4E370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84" name="Rectangle 1">
          <a:extLst>
            <a:ext uri="{FF2B5EF4-FFF2-40B4-BE49-F238E27FC236}">
              <a16:creationId xmlns:a16="http://schemas.microsoft.com/office/drawing/2014/main" id="{B5E79F66-9C8D-4D1F-BA22-CED9D0B23CD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485" name="Rectangle 1">
          <a:extLst>
            <a:ext uri="{FF2B5EF4-FFF2-40B4-BE49-F238E27FC236}">
              <a16:creationId xmlns:a16="http://schemas.microsoft.com/office/drawing/2014/main" id="{E91EC5AA-35FB-4514-BEB3-ED02E0F5B7E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122865</xdr:rowOff>
    </xdr:to>
    <xdr:sp macro="" textlink="">
      <xdr:nvSpPr>
        <xdr:cNvPr id="1486" name="Rectangle 1">
          <a:extLst>
            <a:ext uri="{FF2B5EF4-FFF2-40B4-BE49-F238E27FC236}">
              <a16:creationId xmlns:a16="http://schemas.microsoft.com/office/drawing/2014/main" id="{3FDA6A57-D080-4306-A515-8B8C6AF7AD6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487" name="Rectangle 1">
          <a:extLst>
            <a:ext uri="{FF2B5EF4-FFF2-40B4-BE49-F238E27FC236}">
              <a16:creationId xmlns:a16="http://schemas.microsoft.com/office/drawing/2014/main" id="{097E6387-C81D-4571-8BAE-AC9E1BFF2DF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88" name="Rectangle 3">
          <a:extLst>
            <a:ext uri="{FF2B5EF4-FFF2-40B4-BE49-F238E27FC236}">
              <a16:creationId xmlns:a16="http://schemas.microsoft.com/office/drawing/2014/main" id="{307FF105-B53E-45C4-A824-11D95E89BE9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89" name="Rectangle 1">
          <a:extLst>
            <a:ext uri="{FF2B5EF4-FFF2-40B4-BE49-F238E27FC236}">
              <a16:creationId xmlns:a16="http://schemas.microsoft.com/office/drawing/2014/main" id="{D6ECB7B1-C71F-4B6A-A88F-E20C4BC9D0D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90" name="Rectangle 1">
          <a:extLst>
            <a:ext uri="{FF2B5EF4-FFF2-40B4-BE49-F238E27FC236}">
              <a16:creationId xmlns:a16="http://schemas.microsoft.com/office/drawing/2014/main" id="{E9E3674E-C8BB-4676-B4CC-EA081C13D5A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91" name="Rectangle 1">
          <a:extLst>
            <a:ext uri="{FF2B5EF4-FFF2-40B4-BE49-F238E27FC236}">
              <a16:creationId xmlns:a16="http://schemas.microsoft.com/office/drawing/2014/main" id="{1175164A-ABB6-45DF-94A6-3F25F60EB3C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92" name="Rectangle 3">
          <a:extLst>
            <a:ext uri="{FF2B5EF4-FFF2-40B4-BE49-F238E27FC236}">
              <a16:creationId xmlns:a16="http://schemas.microsoft.com/office/drawing/2014/main" id="{5FEE01C0-C75B-4F9D-9A8C-11954AE213C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93" name="Rectangle 1">
          <a:extLst>
            <a:ext uri="{FF2B5EF4-FFF2-40B4-BE49-F238E27FC236}">
              <a16:creationId xmlns:a16="http://schemas.microsoft.com/office/drawing/2014/main" id="{DEE1A259-1F75-4298-B2E4-A4A957D9E20B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494" name="Rectangle 1">
          <a:extLst>
            <a:ext uri="{FF2B5EF4-FFF2-40B4-BE49-F238E27FC236}">
              <a16:creationId xmlns:a16="http://schemas.microsoft.com/office/drawing/2014/main" id="{A3770AD9-29E0-479A-976B-E63AFF50A3D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95" name="Rectangle 1">
          <a:extLst>
            <a:ext uri="{FF2B5EF4-FFF2-40B4-BE49-F238E27FC236}">
              <a16:creationId xmlns:a16="http://schemas.microsoft.com/office/drawing/2014/main" id="{AB3582EB-842B-4444-B050-CA6693CA0B9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96" name="Rectangle 1">
          <a:extLst>
            <a:ext uri="{FF2B5EF4-FFF2-40B4-BE49-F238E27FC236}">
              <a16:creationId xmlns:a16="http://schemas.microsoft.com/office/drawing/2014/main" id="{5D4AB942-7E7B-4B6F-91A7-26AFFBAC5D2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497" name="Rectangle 1">
          <a:extLst>
            <a:ext uri="{FF2B5EF4-FFF2-40B4-BE49-F238E27FC236}">
              <a16:creationId xmlns:a16="http://schemas.microsoft.com/office/drawing/2014/main" id="{2F864CC6-1627-478C-978F-5A91F69D23C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122865</xdr:rowOff>
    </xdr:to>
    <xdr:sp macro="" textlink="">
      <xdr:nvSpPr>
        <xdr:cNvPr id="1498" name="Rectangle 1">
          <a:extLst>
            <a:ext uri="{FF2B5EF4-FFF2-40B4-BE49-F238E27FC236}">
              <a16:creationId xmlns:a16="http://schemas.microsoft.com/office/drawing/2014/main" id="{72BB3CE0-4B2F-4296-940B-30553B7722CA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135565</xdr:rowOff>
    </xdr:to>
    <xdr:sp macro="" textlink="">
      <xdr:nvSpPr>
        <xdr:cNvPr id="1499" name="Rectangle 1">
          <a:extLst>
            <a:ext uri="{FF2B5EF4-FFF2-40B4-BE49-F238E27FC236}">
              <a16:creationId xmlns:a16="http://schemas.microsoft.com/office/drawing/2014/main" id="{8686EB50-1DF8-42CC-9892-9C4749539D4D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500" name="Rectangle 3">
          <a:extLst>
            <a:ext uri="{FF2B5EF4-FFF2-40B4-BE49-F238E27FC236}">
              <a16:creationId xmlns:a16="http://schemas.microsoft.com/office/drawing/2014/main" id="{080D8C3E-0ED6-4C09-A6C4-5DB2636D51B0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01" name="Rectangle 1">
          <a:extLst>
            <a:ext uri="{FF2B5EF4-FFF2-40B4-BE49-F238E27FC236}">
              <a16:creationId xmlns:a16="http://schemas.microsoft.com/office/drawing/2014/main" id="{3E4DF0BD-0536-4C63-AB3A-FA6418FDFE71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502" name="Rectangle 1">
          <a:extLst>
            <a:ext uri="{FF2B5EF4-FFF2-40B4-BE49-F238E27FC236}">
              <a16:creationId xmlns:a16="http://schemas.microsoft.com/office/drawing/2014/main" id="{C2E5966F-88D3-40EC-8DDB-912A0D744F8F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03" name="Rectangle 1">
          <a:extLst>
            <a:ext uri="{FF2B5EF4-FFF2-40B4-BE49-F238E27FC236}">
              <a16:creationId xmlns:a16="http://schemas.microsoft.com/office/drawing/2014/main" id="{B236F654-0FDE-4F05-BAAE-085D6A2B0580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504" name="Rectangle 3">
          <a:extLst>
            <a:ext uri="{FF2B5EF4-FFF2-40B4-BE49-F238E27FC236}">
              <a16:creationId xmlns:a16="http://schemas.microsoft.com/office/drawing/2014/main" id="{53CC8891-2B46-4327-ABA4-08FE3DB88C8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05" name="Rectangle 1">
          <a:extLst>
            <a:ext uri="{FF2B5EF4-FFF2-40B4-BE49-F238E27FC236}">
              <a16:creationId xmlns:a16="http://schemas.microsoft.com/office/drawing/2014/main" id="{4FBFC9DC-1081-4B7B-9381-0E169740DF09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506" name="Rectangle 1">
          <a:extLst>
            <a:ext uri="{FF2B5EF4-FFF2-40B4-BE49-F238E27FC236}">
              <a16:creationId xmlns:a16="http://schemas.microsoft.com/office/drawing/2014/main" id="{ACB652DB-8CFC-427B-8A7E-39C0853A37E7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07" name="Rectangle 1">
          <a:extLst>
            <a:ext uri="{FF2B5EF4-FFF2-40B4-BE49-F238E27FC236}">
              <a16:creationId xmlns:a16="http://schemas.microsoft.com/office/drawing/2014/main" id="{45FE3D91-96CA-4839-B20E-368A0EB9319C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08" name="Rectangle 1">
          <a:extLst>
            <a:ext uri="{FF2B5EF4-FFF2-40B4-BE49-F238E27FC236}">
              <a16:creationId xmlns:a16="http://schemas.microsoft.com/office/drawing/2014/main" id="{BE908483-5404-4AA1-9FD8-8C137186A28D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09" name="Rectangle 1">
          <a:extLst>
            <a:ext uri="{FF2B5EF4-FFF2-40B4-BE49-F238E27FC236}">
              <a16:creationId xmlns:a16="http://schemas.microsoft.com/office/drawing/2014/main" id="{C4F1787F-E295-4E7A-8FF1-E0904AF232FD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510" name="Rectangle 1">
          <a:extLst>
            <a:ext uri="{FF2B5EF4-FFF2-40B4-BE49-F238E27FC236}">
              <a16:creationId xmlns:a16="http://schemas.microsoft.com/office/drawing/2014/main" id="{0183DA46-EBD0-45C0-8210-4E8664FEFAA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11" name="Rectangle 1">
          <a:extLst>
            <a:ext uri="{FF2B5EF4-FFF2-40B4-BE49-F238E27FC236}">
              <a16:creationId xmlns:a16="http://schemas.microsoft.com/office/drawing/2014/main" id="{518873DB-DE13-4543-88F6-36F6DD09A12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512" name="Rectangle 1">
          <a:extLst>
            <a:ext uri="{FF2B5EF4-FFF2-40B4-BE49-F238E27FC236}">
              <a16:creationId xmlns:a16="http://schemas.microsoft.com/office/drawing/2014/main" id="{23D6C7DF-56AD-4B80-AD16-E367AE0BFA0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13" name="Rectangle 1">
          <a:extLst>
            <a:ext uri="{FF2B5EF4-FFF2-40B4-BE49-F238E27FC236}">
              <a16:creationId xmlns:a16="http://schemas.microsoft.com/office/drawing/2014/main" id="{05E0D772-D034-4DBD-84FD-2DD70B5EF5A2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122865</xdr:rowOff>
    </xdr:to>
    <xdr:sp macro="" textlink="">
      <xdr:nvSpPr>
        <xdr:cNvPr id="1514" name="Rectangle 1">
          <a:extLst>
            <a:ext uri="{FF2B5EF4-FFF2-40B4-BE49-F238E27FC236}">
              <a16:creationId xmlns:a16="http://schemas.microsoft.com/office/drawing/2014/main" id="{7E2D3A25-D4C1-4B13-9192-9C94F89E80C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3027</xdr:colOff>
      <xdr:row>8</xdr:row>
      <xdr:rowOff>135565</xdr:rowOff>
    </xdr:to>
    <xdr:sp macro="" textlink="">
      <xdr:nvSpPr>
        <xdr:cNvPr id="1515" name="Rectangle 1">
          <a:extLst>
            <a:ext uri="{FF2B5EF4-FFF2-40B4-BE49-F238E27FC236}">
              <a16:creationId xmlns:a16="http://schemas.microsoft.com/office/drawing/2014/main" id="{FCCE59BB-EBD6-4791-941D-EA79BA78A7E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6498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516" name="Rectangle 3">
          <a:extLst>
            <a:ext uri="{FF2B5EF4-FFF2-40B4-BE49-F238E27FC236}">
              <a16:creationId xmlns:a16="http://schemas.microsoft.com/office/drawing/2014/main" id="{D565FA2D-CBC0-409E-90E9-CB3553FF472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17" name="Rectangle 1">
          <a:extLst>
            <a:ext uri="{FF2B5EF4-FFF2-40B4-BE49-F238E27FC236}">
              <a16:creationId xmlns:a16="http://schemas.microsoft.com/office/drawing/2014/main" id="{61D96B97-EFAB-4303-92BF-33F378CC1105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518" name="Rectangle 1">
          <a:extLst>
            <a:ext uri="{FF2B5EF4-FFF2-40B4-BE49-F238E27FC236}">
              <a16:creationId xmlns:a16="http://schemas.microsoft.com/office/drawing/2014/main" id="{7EE54778-D4AE-4C55-B455-0A541BBF5AD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19" name="Rectangle 1">
          <a:extLst>
            <a:ext uri="{FF2B5EF4-FFF2-40B4-BE49-F238E27FC236}">
              <a16:creationId xmlns:a16="http://schemas.microsoft.com/office/drawing/2014/main" id="{1C1A161C-0549-4DDD-8D3B-54FC7928A13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520" name="Rectangle 3">
          <a:extLst>
            <a:ext uri="{FF2B5EF4-FFF2-40B4-BE49-F238E27FC236}">
              <a16:creationId xmlns:a16="http://schemas.microsoft.com/office/drawing/2014/main" id="{A8628D33-B9A2-49CF-B80A-8F8E0E06336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21" name="Rectangle 1">
          <a:extLst>
            <a:ext uri="{FF2B5EF4-FFF2-40B4-BE49-F238E27FC236}">
              <a16:creationId xmlns:a16="http://schemas.microsoft.com/office/drawing/2014/main" id="{B5A3C59C-282B-42B1-96B4-A28309182C9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50504</xdr:rowOff>
    </xdr:to>
    <xdr:sp macro="" textlink="">
      <xdr:nvSpPr>
        <xdr:cNvPr id="1522" name="Rectangle 1">
          <a:extLst>
            <a:ext uri="{FF2B5EF4-FFF2-40B4-BE49-F238E27FC236}">
              <a16:creationId xmlns:a16="http://schemas.microsoft.com/office/drawing/2014/main" id="{14ADD756-2B2E-4609-B2D9-DF44D5EBE17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23" name="Rectangle 1">
          <a:extLst>
            <a:ext uri="{FF2B5EF4-FFF2-40B4-BE49-F238E27FC236}">
              <a16:creationId xmlns:a16="http://schemas.microsoft.com/office/drawing/2014/main" id="{C6B34ADE-FBED-4398-BDEA-85D1DF80E86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24" name="Rectangle 1">
          <a:extLst>
            <a:ext uri="{FF2B5EF4-FFF2-40B4-BE49-F238E27FC236}">
              <a16:creationId xmlns:a16="http://schemas.microsoft.com/office/drawing/2014/main" id="{B3C07750-1C40-48AC-9877-643EEDB3213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25" name="Rectangle 1">
          <a:extLst>
            <a:ext uri="{FF2B5EF4-FFF2-40B4-BE49-F238E27FC236}">
              <a16:creationId xmlns:a16="http://schemas.microsoft.com/office/drawing/2014/main" id="{E6C8962F-BF47-4CA6-9089-B81F6F86987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26" name="Rectangle 1">
          <a:extLst>
            <a:ext uri="{FF2B5EF4-FFF2-40B4-BE49-F238E27FC236}">
              <a16:creationId xmlns:a16="http://schemas.microsoft.com/office/drawing/2014/main" id="{DE02A8BB-D558-480C-8751-892B07837A1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27" name="Rectangle 1">
          <a:extLst>
            <a:ext uri="{FF2B5EF4-FFF2-40B4-BE49-F238E27FC236}">
              <a16:creationId xmlns:a16="http://schemas.microsoft.com/office/drawing/2014/main" id="{6452807E-3815-4F79-B307-822C1F7BCAA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28" name="Rectangle 1">
          <a:extLst>
            <a:ext uri="{FF2B5EF4-FFF2-40B4-BE49-F238E27FC236}">
              <a16:creationId xmlns:a16="http://schemas.microsoft.com/office/drawing/2014/main" id="{6B94989C-A860-4328-A5D6-D3F8ADA9B6E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29" name="Rectangle 1">
          <a:extLst>
            <a:ext uri="{FF2B5EF4-FFF2-40B4-BE49-F238E27FC236}">
              <a16:creationId xmlns:a16="http://schemas.microsoft.com/office/drawing/2014/main" id="{5392EBF8-01B1-420F-88FA-86F5A10BF3A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30" name="Rectangle 1">
          <a:extLst>
            <a:ext uri="{FF2B5EF4-FFF2-40B4-BE49-F238E27FC236}">
              <a16:creationId xmlns:a16="http://schemas.microsoft.com/office/drawing/2014/main" id="{6FFEF114-2880-464A-A1B4-44ABB8A9A753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31" name="Rectangle 1">
          <a:extLst>
            <a:ext uri="{FF2B5EF4-FFF2-40B4-BE49-F238E27FC236}">
              <a16:creationId xmlns:a16="http://schemas.microsoft.com/office/drawing/2014/main" id="{0F981F80-0B3E-49C2-AFE2-C5E6D81F01E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32" name="Rectangle 1">
          <a:extLst>
            <a:ext uri="{FF2B5EF4-FFF2-40B4-BE49-F238E27FC236}">
              <a16:creationId xmlns:a16="http://schemas.microsoft.com/office/drawing/2014/main" id="{46F8B4A5-0FCB-4A92-B85D-B53A575E3D40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7</xdr:row>
      <xdr:rowOff>120650</xdr:rowOff>
    </xdr:to>
    <xdr:sp macro="" textlink="">
      <xdr:nvSpPr>
        <xdr:cNvPr id="1533" name="Rectangle 1">
          <a:extLst>
            <a:ext uri="{FF2B5EF4-FFF2-40B4-BE49-F238E27FC236}">
              <a16:creationId xmlns:a16="http://schemas.microsoft.com/office/drawing/2014/main" id="{B5F51935-1DD2-43F5-B845-42DBE63CD174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12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34" name="Rectangle 1">
          <a:extLst>
            <a:ext uri="{FF2B5EF4-FFF2-40B4-BE49-F238E27FC236}">
              <a16:creationId xmlns:a16="http://schemas.microsoft.com/office/drawing/2014/main" id="{53BA946D-E7D8-4E55-823B-7337CB5523CA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35" name="Rectangle 1">
          <a:extLst>
            <a:ext uri="{FF2B5EF4-FFF2-40B4-BE49-F238E27FC236}">
              <a16:creationId xmlns:a16="http://schemas.microsoft.com/office/drawing/2014/main" id="{7888D349-A059-4A6C-A4D0-DAF768745576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36" name="Rectangle 3">
          <a:extLst>
            <a:ext uri="{FF2B5EF4-FFF2-40B4-BE49-F238E27FC236}">
              <a16:creationId xmlns:a16="http://schemas.microsoft.com/office/drawing/2014/main" id="{D89B23A0-ED8F-4B6C-9CF5-B8BA418C497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37" name="Rectangle 1">
          <a:extLst>
            <a:ext uri="{FF2B5EF4-FFF2-40B4-BE49-F238E27FC236}">
              <a16:creationId xmlns:a16="http://schemas.microsoft.com/office/drawing/2014/main" id="{61A46A44-28DB-489B-A8AA-FB745D4BE0D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38" name="Rectangle 1">
          <a:extLst>
            <a:ext uri="{FF2B5EF4-FFF2-40B4-BE49-F238E27FC236}">
              <a16:creationId xmlns:a16="http://schemas.microsoft.com/office/drawing/2014/main" id="{89640C54-8808-4399-977E-7CF65B1922E7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39" name="Rectangle 1">
          <a:extLst>
            <a:ext uri="{FF2B5EF4-FFF2-40B4-BE49-F238E27FC236}">
              <a16:creationId xmlns:a16="http://schemas.microsoft.com/office/drawing/2014/main" id="{BD1A0D36-CBB6-453B-8023-64B290318E79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40" name="Rectangle 1">
          <a:extLst>
            <a:ext uri="{FF2B5EF4-FFF2-40B4-BE49-F238E27FC236}">
              <a16:creationId xmlns:a16="http://schemas.microsoft.com/office/drawing/2014/main" id="{B874D889-36E6-4F8E-98AE-7130AF33858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41" name="Rectangle 1">
          <a:extLst>
            <a:ext uri="{FF2B5EF4-FFF2-40B4-BE49-F238E27FC236}">
              <a16:creationId xmlns:a16="http://schemas.microsoft.com/office/drawing/2014/main" id="{D3FA8D3B-516D-4028-8F17-44AFA123CEC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42" name="Rectangle 1">
          <a:extLst>
            <a:ext uri="{FF2B5EF4-FFF2-40B4-BE49-F238E27FC236}">
              <a16:creationId xmlns:a16="http://schemas.microsoft.com/office/drawing/2014/main" id="{4ABB44A2-298B-416A-BA98-A2B699A80DB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43" name="Rectangle 1">
          <a:extLst>
            <a:ext uri="{FF2B5EF4-FFF2-40B4-BE49-F238E27FC236}">
              <a16:creationId xmlns:a16="http://schemas.microsoft.com/office/drawing/2014/main" id="{6EBEE205-801C-41B5-BF35-3985BC7F953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44" name="Rectangle 3">
          <a:extLst>
            <a:ext uri="{FF2B5EF4-FFF2-40B4-BE49-F238E27FC236}">
              <a16:creationId xmlns:a16="http://schemas.microsoft.com/office/drawing/2014/main" id="{1D0CCD14-7C4F-434C-8AE2-93EE7979CCBF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45" name="Rectangle 1">
          <a:extLst>
            <a:ext uri="{FF2B5EF4-FFF2-40B4-BE49-F238E27FC236}">
              <a16:creationId xmlns:a16="http://schemas.microsoft.com/office/drawing/2014/main" id="{F59F81D0-F023-47AC-8732-10DA9B457CA1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46" name="Rectangle 1">
          <a:extLst>
            <a:ext uri="{FF2B5EF4-FFF2-40B4-BE49-F238E27FC236}">
              <a16:creationId xmlns:a16="http://schemas.microsoft.com/office/drawing/2014/main" id="{2B01C25A-6901-4B75-A418-AD9C6E802A9D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47" name="Rectangle 1">
          <a:extLst>
            <a:ext uri="{FF2B5EF4-FFF2-40B4-BE49-F238E27FC236}">
              <a16:creationId xmlns:a16="http://schemas.microsoft.com/office/drawing/2014/main" id="{E80B1F6F-6DB3-4CD9-81F8-4C23E9FC5828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48" name="Rectangle 1">
          <a:extLst>
            <a:ext uri="{FF2B5EF4-FFF2-40B4-BE49-F238E27FC236}">
              <a16:creationId xmlns:a16="http://schemas.microsoft.com/office/drawing/2014/main" id="{B040B458-5080-4A93-B5AC-F5BB7B4C113E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1047750</xdr:colOff>
      <xdr:row>7</xdr:row>
      <xdr:rowOff>0</xdr:rowOff>
    </xdr:from>
    <xdr:to>
      <xdr:col>6</xdr:col>
      <xdr:colOff>3323</xdr:colOff>
      <xdr:row>9</xdr:row>
      <xdr:rowOff>63204</xdr:rowOff>
    </xdr:to>
    <xdr:sp macro="" textlink="">
      <xdr:nvSpPr>
        <xdr:cNvPr id="1549" name="Rectangle 1">
          <a:extLst>
            <a:ext uri="{FF2B5EF4-FFF2-40B4-BE49-F238E27FC236}">
              <a16:creationId xmlns:a16="http://schemas.microsoft.com/office/drawing/2014/main" id="{7BFFA204-0D74-4313-A7ED-28B58BC8744C}"/>
            </a:ext>
          </a:extLst>
        </xdr:cNvPr>
        <xdr:cNvSpPr>
          <a:spLocks noChangeArrowheads="1"/>
        </xdr:cNvSpPr>
      </xdr:nvSpPr>
      <xdr:spPr bwMode="auto">
        <a:xfrm>
          <a:off x="5210175" y="14363700"/>
          <a:ext cx="3323" cy="453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122865</xdr:rowOff>
    </xdr:to>
    <xdr:sp macro="" textlink="">
      <xdr:nvSpPr>
        <xdr:cNvPr id="1550" name="Rectangle 1">
          <a:extLst>
            <a:ext uri="{FF2B5EF4-FFF2-40B4-BE49-F238E27FC236}">
              <a16:creationId xmlns:a16="http://schemas.microsoft.com/office/drawing/2014/main" id="{9A3C3E5C-FE0C-42B3-A3F2-E14101FE0030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8</xdr:row>
      <xdr:rowOff>135565</xdr:rowOff>
    </xdr:to>
    <xdr:sp macro="" textlink="">
      <xdr:nvSpPr>
        <xdr:cNvPr id="1551" name="Rectangle 1">
          <a:extLst>
            <a:ext uri="{FF2B5EF4-FFF2-40B4-BE49-F238E27FC236}">
              <a16:creationId xmlns:a16="http://schemas.microsoft.com/office/drawing/2014/main" id="{BF1DDF7A-29BC-493C-BDD0-285783BA0A89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552" name="Rectangle 3">
          <a:extLst>
            <a:ext uri="{FF2B5EF4-FFF2-40B4-BE49-F238E27FC236}">
              <a16:creationId xmlns:a16="http://schemas.microsoft.com/office/drawing/2014/main" id="{EF84971D-0235-40ED-94FE-F7BAAEE58CB0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53" name="Rectangle 1">
          <a:extLst>
            <a:ext uri="{FF2B5EF4-FFF2-40B4-BE49-F238E27FC236}">
              <a16:creationId xmlns:a16="http://schemas.microsoft.com/office/drawing/2014/main" id="{7F14CB2F-AAB3-486B-9077-F5DA559D2AC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554" name="Rectangle 1">
          <a:extLst>
            <a:ext uri="{FF2B5EF4-FFF2-40B4-BE49-F238E27FC236}">
              <a16:creationId xmlns:a16="http://schemas.microsoft.com/office/drawing/2014/main" id="{04C657D9-FBAA-4172-A47A-3322DEB08B9D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55" name="Rectangle 1">
          <a:extLst>
            <a:ext uri="{FF2B5EF4-FFF2-40B4-BE49-F238E27FC236}">
              <a16:creationId xmlns:a16="http://schemas.microsoft.com/office/drawing/2014/main" id="{81CCA3EE-65D4-4587-99FD-C90DF530D0C8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556" name="Rectangle 3">
          <a:extLst>
            <a:ext uri="{FF2B5EF4-FFF2-40B4-BE49-F238E27FC236}">
              <a16:creationId xmlns:a16="http://schemas.microsoft.com/office/drawing/2014/main" id="{43C4081B-1D1E-4BB4-BDFD-316599E79D60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57" name="Rectangle 1">
          <a:extLst>
            <a:ext uri="{FF2B5EF4-FFF2-40B4-BE49-F238E27FC236}">
              <a16:creationId xmlns:a16="http://schemas.microsoft.com/office/drawing/2014/main" id="{DED5D696-C44C-46D5-9F33-DB26BAA57F34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9</xdr:row>
      <xdr:rowOff>50504</xdr:rowOff>
    </xdr:to>
    <xdr:sp macro="" textlink="">
      <xdr:nvSpPr>
        <xdr:cNvPr id="1558" name="Rectangle 1">
          <a:extLst>
            <a:ext uri="{FF2B5EF4-FFF2-40B4-BE49-F238E27FC236}">
              <a16:creationId xmlns:a16="http://schemas.microsoft.com/office/drawing/2014/main" id="{EFC1801B-5357-4591-A2ED-AFC283D10E54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59" name="Rectangle 1">
          <a:extLst>
            <a:ext uri="{FF2B5EF4-FFF2-40B4-BE49-F238E27FC236}">
              <a16:creationId xmlns:a16="http://schemas.microsoft.com/office/drawing/2014/main" id="{F2A97B31-C57D-4ABD-B839-279379886A63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60" name="Rectangle 1">
          <a:extLst>
            <a:ext uri="{FF2B5EF4-FFF2-40B4-BE49-F238E27FC236}">
              <a16:creationId xmlns:a16="http://schemas.microsoft.com/office/drawing/2014/main" id="{7A9C5CB4-91EE-4FC0-A6B4-ADD563D1F129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316134</xdr:colOff>
      <xdr:row>7</xdr:row>
      <xdr:rowOff>127000</xdr:rowOff>
    </xdr:to>
    <xdr:sp macro="" textlink="">
      <xdr:nvSpPr>
        <xdr:cNvPr id="1561" name="Rectangle 1">
          <a:extLst>
            <a:ext uri="{FF2B5EF4-FFF2-40B4-BE49-F238E27FC236}">
              <a16:creationId xmlns:a16="http://schemas.microsoft.com/office/drawing/2014/main" id="{D3F47AB5-4434-4B52-8026-73AE38EEEE5E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1295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8</xdr:row>
      <xdr:rowOff>122865</xdr:rowOff>
    </xdr:to>
    <xdr:sp macro="" textlink="">
      <xdr:nvSpPr>
        <xdr:cNvPr id="1562" name="Rectangle 1">
          <a:extLst>
            <a:ext uri="{FF2B5EF4-FFF2-40B4-BE49-F238E27FC236}">
              <a16:creationId xmlns:a16="http://schemas.microsoft.com/office/drawing/2014/main" id="{DC0619E0-0333-49AB-8AE4-3E05D90B8F1E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8</xdr:row>
      <xdr:rowOff>135565</xdr:rowOff>
    </xdr:to>
    <xdr:sp macro="" textlink="">
      <xdr:nvSpPr>
        <xdr:cNvPr id="1563" name="Rectangle 1">
          <a:extLst>
            <a:ext uri="{FF2B5EF4-FFF2-40B4-BE49-F238E27FC236}">
              <a16:creationId xmlns:a16="http://schemas.microsoft.com/office/drawing/2014/main" id="{9B8375D3-7AF9-4179-ACB4-951BF9CFE9D1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50504</xdr:rowOff>
    </xdr:to>
    <xdr:sp macro="" textlink="">
      <xdr:nvSpPr>
        <xdr:cNvPr id="1564" name="Rectangle 3">
          <a:extLst>
            <a:ext uri="{FF2B5EF4-FFF2-40B4-BE49-F238E27FC236}">
              <a16:creationId xmlns:a16="http://schemas.microsoft.com/office/drawing/2014/main" id="{B372CADF-C75D-47B0-91A3-8E8529442D9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65" name="Rectangle 1">
          <a:extLst>
            <a:ext uri="{FF2B5EF4-FFF2-40B4-BE49-F238E27FC236}">
              <a16:creationId xmlns:a16="http://schemas.microsoft.com/office/drawing/2014/main" id="{37185B33-850B-4CF7-B83D-56E1925B87B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50504</xdr:rowOff>
    </xdr:to>
    <xdr:sp macro="" textlink="">
      <xdr:nvSpPr>
        <xdr:cNvPr id="1566" name="Rectangle 1">
          <a:extLst>
            <a:ext uri="{FF2B5EF4-FFF2-40B4-BE49-F238E27FC236}">
              <a16:creationId xmlns:a16="http://schemas.microsoft.com/office/drawing/2014/main" id="{807D7436-BB2B-4D4D-89A6-538556263B5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67" name="Rectangle 1">
          <a:extLst>
            <a:ext uri="{FF2B5EF4-FFF2-40B4-BE49-F238E27FC236}">
              <a16:creationId xmlns:a16="http://schemas.microsoft.com/office/drawing/2014/main" id="{C60D9E1D-E095-49C2-B742-4EFAD95D41C1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50504</xdr:rowOff>
    </xdr:to>
    <xdr:sp macro="" textlink="">
      <xdr:nvSpPr>
        <xdr:cNvPr id="1568" name="Rectangle 3">
          <a:extLst>
            <a:ext uri="{FF2B5EF4-FFF2-40B4-BE49-F238E27FC236}">
              <a16:creationId xmlns:a16="http://schemas.microsoft.com/office/drawing/2014/main" id="{1F8A021E-1754-470F-B12D-A41D8F05C6F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69" name="Rectangle 1">
          <a:extLst>
            <a:ext uri="{FF2B5EF4-FFF2-40B4-BE49-F238E27FC236}">
              <a16:creationId xmlns:a16="http://schemas.microsoft.com/office/drawing/2014/main" id="{0E39EE28-18FE-40D0-9A62-F8734751B6BA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50504</xdr:rowOff>
    </xdr:to>
    <xdr:sp macro="" textlink="">
      <xdr:nvSpPr>
        <xdr:cNvPr id="1570" name="Rectangle 1">
          <a:extLst>
            <a:ext uri="{FF2B5EF4-FFF2-40B4-BE49-F238E27FC236}">
              <a16:creationId xmlns:a16="http://schemas.microsoft.com/office/drawing/2014/main" id="{C34BE61A-89C1-430D-A1A8-E555756E3AF2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71" name="Rectangle 1">
          <a:extLst>
            <a:ext uri="{FF2B5EF4-FFF2-40B4-BE49-F238E27FC236}">
              <a16:creationId xmlns:a16="http://schemas.microsoft.com/office/drawing/2014/main" id="{DC118817-2B19-4DF0-A47D-E50971A9FD68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72" name="Rectangle 1">
          <a:extLst>
            <a:ext uri="{FF2B5EF4-FFF2-40B4-BE49-F238E27FC236}">
              <a16:creationId xmlns:a16="http://schemas.microsoft.com/office/drawing/2014/main" id="{3F6AEE04-E32C-4CD5-9C3B-5E77C12CDAF4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73" name="Rectangle 1">
          <a:extLst>
            <a:ext uri="{FF2B5EF4-FFF2-40B4-BE49-F238E27FC236}">
              <a16:creationId xmlns:a16="http://schemas.microsoft.com/office/drawing/2014/main" id="{6DAE56C2-4055-478A-94D8-C2BC4DF66711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8</xdr:row>
      <xdr:rowOff>122865</xdr:rowOff>
    </xdr:to>
    <xdr:sp macro="" textlink="">
      <xdr:nvSpPr>
        <xdr:cNvPr id="1574" name="Rectangle 1">
          <a:extLst>
            <a:ext uri="{FF2B5EF4-FFF2-40B4-BE49-F238E27FC236}">
              <a16:creationId xmlns:a16="http://schemas.microsoft.com/office/drawing/2014/main" id="{C66A8360-24EC-4520-AB12-5989136A8768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313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8</xdr:row>
      <xdr:rowOff>135565</xdr:rowOff>
    </xdr:to>
    <xdr:sp macro="" textlink="">
      <xdr:nvSpPr>
        <xdr:cNvPr id="1575" name="Rectangle 1">
          <a:extLst>
            <a:ext uri="{FF2B5EF4-FFF2-40B4-BE49-F238E27FC236}">
              <a16:creationId xmlns:a16="http://schemas.microsoft.com/office/drawing/2014/main" id="{4A11D0EA-BB0C-442F-9D12-34457E6E523E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326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50504</xdr:rowOff>
    </xdr:to>
    <xdr:sp macro="" textlink="">
      <xdr:nvSpPr>
        <xdr:cNvPr id="1576" name="Rectangle 3">
          <a:extLst>
            <a:ext uri="{FF2B5EF4-FFF2-40B4-BE49-F238E27FC236}">
              <a16:creationId xmlns:a16="http://schemas.microsoft.com/office/drawing/2014/main" id="{F0FD38A3-1CDC-4A82-9C83-28D5D134C52C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77" name="Rectangle 1">
          <a:extLst>
            <a:ext uri="{FF2B5EF4-FFF2-40B4-BE49-F238E27FC236}">
              <a16:creationId xmlns:a16="http://schemas.microsoft.com/office/drawing/2014/main" id="{3B66D98C-50A4-471D-A6F9-632A34FDADD0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50504</xdr:rowOff>
    </xdr:to>
    <xdr:sp macro="" textlink="">
      <xdr:nvSpPr>
        <xdr:cNvPr id="1578" name="Rectangle 1">
          <a:extLst>
            <a:ext uri="{FF2B5EF4-FFF2-40B4-BE49-F238E27FC236}">
              <a16:creationId xmlns:a16="http://schemas.microsoft.com/office/drawing/2014/main" id="{ADE7CBCF-1219-4B87-AFE7-674153481C7F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79" name="Rectangle 1">
          <a:extLst>
            <a:ext uri="{FF2B5EF4-FFF2-40B4-BE49-F238E27FC236}">
              <a16:creationId xmlns:a16="http://schemas.microsoft.com/office/drawing/2014/main" id="{2C9F3273-3276-4B20-89F5-CD97D5E94FAB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50504</xdr:rowOff>
    </xdr:to>
    <xdr:sp macro="" textlink="">
      <xdr:nvSpPr>
        <xdr:cNvPr id="1580" name="Rectangle 3">
          <a:extLst>
            <a:ext uri="{FF2B5EF4-FFF2-40B4-BE49-F238E27FC236}">
              <a16:creationId xmlns:a16="http://schemas.microsoft.com/office/drawing/2014/main" id="{9CA87665-5416-478B-9023-60F9DD476B5F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81" name="Rectangle 1">
          <a:extLst>
            <a:ext uri="{FF2B5EF4-FFF2-40B4-BE49-F238E27FC236}">
              <a16:creationId xmlns:a16="http://schemas.microsoft.com/office/drawing/2014/main" id="{A7C83511-B966-4372-B1F1-C7CBB1528FD5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9</xdr:row>
      <xdr:rowOff>50504</xdr:rowOff>
    </xdr:to>
    <xdr:sp macro="" textlink="">
      <xdr:nvSpPr>
        <xdr:cNvPr id="1582" name="Rectangle 1">
          <a:extLst>
            <a:ext uri="{FF2B5EF4-FFF2-40B4-BE49-F238E27FC236}">
              <a16:creationId xmlns:a16="http://schemas.microsoft.com/office/drawing/2014/main" id="{2ECBC693-E384-402F-AF75-9FAA5374BC5C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441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83" name="Rectangle 1">
          <a:extLst>
            <a:ext uri="{FF2B5EF4-FFF2-40B4-BE49-F238E27FC236}">
              <a16:creationId xmlns:a16="http://schemas.microsoft.com/office/drawing/2014/main" id="{D7E281CA-C554-4D08-A43E-1DD8B72FACAC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84" name="Rectangle 1">
          <a:extLst>
            <a:ext uri="{FF2B5EF4-FFF2-40B4-BE49-F238E27FC236}">
              <a16:creationId xmlns:a16="http://schemas.microsoft.com/office/drawing/2014/main" id="{8B5697FB-3F33-4F57-96A0-5A3F559FF8BF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1060450</xdr:colOff>
      <xdr:row>7</xdr:row>
      <xdr:rowOff>0</xdr:rowOff>
    </xdr:from>
    <xdr:to>
      <xdr:col>5</xdr:col>
      <xdr:colOff>309784</xdr:colOff>
      <xdr:row>7</xdr:row>
      <xdr:rowOff>127000</xdr:rowOff>
    </xdr:to>
    <xdr:sp macro="" textlink="">
      <xdr:nvSpPr>
        <xdr:cNvPr id="1585" name="Rectangle 1">
          <a:extLst>
            <a:ext uri="{FF2B5EF4-FFF2-40B4-BE49-F238E27FC236}">
              <a16:creationId xmlns:a16="http://schemas.microsoft.com/office/drawing/2014/main" id="{EB51F04C-9FC3-4EDA-8CD3-F39959673842}"/>
            </a:ext>
          </a:extLst>
        </xdr:cNvPr>
        <xdr:cNvSpPr>
          <a:spLocks noChangeArrowheads="1"/>
        </xdr:cNvSpPr>
      </xdr:nvSpPr>
      <xdr:spPr bwMode="auto">
        <a:xfrm>
          <a:off x="4165600" y="14363700"/>
          <a:ext cx="306609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134938</xdr:rowOff>
    </xdr:to>
    <xdr:sp macro="" textlink="">
      <xdr:nvSpPr>
        <xdr:cNvPr id="15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2487133" y="4284035"/>
          <a:ext cx="185538" cy="13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134938</xdr:rowOff>
    </xdr:to>
    <xdr:sp macro="" textlink="">
      <xdr:nvSpPr>
        <xdr:cNvPr id="15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922278" y="2518144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5722</xdr:rowOff>
    </xdr:to>
    <xdr:sp macro="" textlink="">
      <xdr:nvSpPr>
        <xdr:cNvPr id="15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3128852" y="13862862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5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5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5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5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5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5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5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5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59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5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5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0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1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1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1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1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1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1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1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1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1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1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2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2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2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2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2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2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2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2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2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2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3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3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32" name="Rectangle 163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3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3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3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3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3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3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3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4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4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4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4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4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4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4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4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4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4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5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5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5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5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5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5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56" name="Rectangle 165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5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161828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5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161828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5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161828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6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6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6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6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6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6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6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6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6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6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7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7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7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7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7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7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7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7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7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7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80" name="Rectangle 167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180657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8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8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8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8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8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8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8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8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8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9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9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9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9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9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9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69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9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9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69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0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0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0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0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04" name="Rectangle 170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0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0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0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0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0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1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1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1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1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1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1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1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1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1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1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2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2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2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2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2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2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2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2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28" name="Rectangle 172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2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3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3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3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3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3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3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3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3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3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3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4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4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4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4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4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4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4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4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4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4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5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5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52" name="Rectangle 175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5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5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5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5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5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5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5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6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6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6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6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6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6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6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6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6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6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7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7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7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7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7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7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76" name="Rectangle 177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7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7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7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8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8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8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8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8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8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8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8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8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8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9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9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9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9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9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9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79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9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9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79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00" name="Rectangle 179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0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0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0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0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0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0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0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0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0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1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1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1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1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1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1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1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1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1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1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2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2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2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2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24" name="Rectangle 182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2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2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2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2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2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3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3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3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3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3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3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3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3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3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3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4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4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4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4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4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4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4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4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48" name="Rectangle 184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4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5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5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5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5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5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5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5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5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5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5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6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6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6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6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6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6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6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6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6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6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7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7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72" name="Rectangle 187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7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7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7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7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7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7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7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8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8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8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8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8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8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8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8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8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8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9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9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9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9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9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9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896" name="Rectangle 189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9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9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89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0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0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0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0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0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0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0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0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0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0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1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1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1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1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1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1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1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1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1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1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20" name="Rectangle 191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2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2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2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2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2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2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2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2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2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3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3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3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3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3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3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3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3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3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3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4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4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4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4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44" name="Rectangle 194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4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4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4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4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4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5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5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5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5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5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5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5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5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5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5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6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6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6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6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6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6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6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6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68" name="Rectangle 19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6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7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7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7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7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7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7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7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7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7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7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8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8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8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8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8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8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8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8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8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8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9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9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43637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92" name="Rectangle 199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9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9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9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99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9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9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99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0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0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0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0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0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0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0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0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0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0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1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1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1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1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1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1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16" name="Rectangle 201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1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1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1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2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2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2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2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2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2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2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2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2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2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3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3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3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3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3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3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3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3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3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3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40" name="Rectangle 203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4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4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4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4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4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4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4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4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5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5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5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5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5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5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5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5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5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5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6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6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6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15265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134938</xdr:rowOff>
    </xdr:to>
    <xdr:sp macro="" textlink="">
      <xdr:nvSpPr>
        <xdr:cNvPr id="206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2575737" y="4339413"/>
          <a:ext cx="185538" cy="13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64" name="Rectangle 20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6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6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6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6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6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7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7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7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7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7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7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7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7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7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7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8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8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8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8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8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8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8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8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134938</xdr:rowOff>
    </xdr:to>
    <xdr:sp macro="" textlink="">
      <xdr:nvSpPr>
        <xdr:cNvPr id="208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922278" y="325156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09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0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09" name="Rectangle 2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2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33" name="Rectangle 213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4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57" name="Rectangle 215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6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28860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8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8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8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8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8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8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8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8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8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8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9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9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9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9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9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1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1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0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03" name="Rectangle 220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0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1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134938</xdr:rowOff>
    </xdr:to>
    <xdr:sp macro="" textlink="">
      <xdr:nvSpPr>
        <xdr:cNvPr id="22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922278" y="3984994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2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2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3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3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3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3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3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3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3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3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3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3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4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4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4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4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4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4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4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4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48" name="Rectangle 224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4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5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5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5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5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5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5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5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5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5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5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6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6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6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6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6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6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6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6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6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6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7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7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72" name="Rectangle 227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7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7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7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7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7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7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7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8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8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8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8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8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8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8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8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8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8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9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9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9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9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9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9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296" name="Rectangle 229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9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9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29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0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0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0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0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0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0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0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0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0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0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1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1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1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1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1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1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1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1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1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36195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68485</xdr:rowOff>
    </xdr:to>
    <xdr:sp macro="" textlink="">
      <xdr:nvSpPr>
        <xdr:cNvPr id="231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2487133" y="14294810"/>
          <a:ext cx="185538" cy="13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20" name="Rectangle 231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2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2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2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2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2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2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2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2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2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3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3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3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3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3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3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3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3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3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3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4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4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4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4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125635</xdr:rowOff>
    </xdr:to>
    <xdr:sp macro="" textlink="">
      <xdr:nvSpPr>
        <xdr:cNvPr id="23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2575737" y="14350188"/>
          <a:ext cx="185538" cy="13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4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4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4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4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4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5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5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5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5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5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5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5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5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5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5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6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6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6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6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6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6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6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6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68" name="Rectangle 23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6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7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7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7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7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7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7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7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7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7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7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8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8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8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8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8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8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8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8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8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8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9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9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5722</xdr:rowOff>
    </xdr:to>
    <xdr:sp macro="" textlink="">
      <xdr:nvSpPr>
        <xdr:cNvPr id="239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922278" y="1399576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3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3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0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13" name="Rectangle 241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2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37" name="Rectangle 243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4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5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5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5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61" name="Rectangle 246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7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363027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5722</xdr:rowOff>
    </xdr:to>
    <xdr:sp macro="" textlink="">
      <xdr:nvSpPr>
        <xdr:cNvPr id="24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3128852" y="10452912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85" name="Rectangle 248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49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4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1588</xdr:rowOff>
    </xdr:to>
    <xdr:sp macro="" textlink="">
      <xdr:nvSpPr>
        <xdr:cNvPr id="250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2487133" y="10884860"/>
          <a:ext cx="185538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10" name="Rectangle 250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1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1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1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1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1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1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1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1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1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2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2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2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2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2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2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2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2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2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2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3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3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3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3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1588</xdr:rowOff>
    </xdr:to>
    <xdr:sp macro="" textlink="">
      <xdr:nvSpPr>
        <xdr:cNvPr id="25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2575737" y="10940238"/>
          <a:ext cx="185538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3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3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3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3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3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4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4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4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4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4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4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4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4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4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4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5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5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5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5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5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5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5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5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58" name="Rectangle 255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5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6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6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6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6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6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6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6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6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6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6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7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7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7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7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7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7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7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7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7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7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8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8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5722</xdr:rowOff>
    </xdr:to>
    <xdr:sp macro="" textlink="">
      <xdr:nvSpPr>
        <xdr:cNvPr id="258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922278" y="1058581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8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8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8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8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8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8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8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9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9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9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9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9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5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5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0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03" name="Rectangle 260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0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1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27" name="Rectangle 262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3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4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4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4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51" name="Rectangle 265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6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6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6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6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02203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7272</xdr:rowOff>
    </xdr:to>
    <xdr:sp macro="" textlink="">
      <xdr:nvSpPr>
        <xdr:cNvPr id="26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3128852" y="11662587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75" name="Rectangle 267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8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6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6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70035</xdr:rowOff>
    </xdr:to>
    <xdr:sp macro="" textlink="">
      <xdr:nvSpPr>
        <xdr:cNvPr id="269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2487133" y="12094535"/>
          <a:ext cx="185538" cy="13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00" name="Rectangle 269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0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0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0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0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0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0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0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0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0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1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1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1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1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1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1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1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1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1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1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2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2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2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2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127185</xdr:rowOff>
    </xdr:to>
    <xdr:sp macro="" textlink="">
      <xdr:nvSpPr>
        <xdr:cNvPr id="27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2575737" y="12149913"/>
          <a:ext cx="185538" cy="13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2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2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2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2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2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3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3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3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3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3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3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3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3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3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3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4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4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4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4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4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4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4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4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48" name="Rectangle 274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4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5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5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5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5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5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5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5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5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5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5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6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6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6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6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6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6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6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6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6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6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7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7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8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93" name="Rectangle 279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7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7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0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1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17" name="Rectangle 281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1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1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2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2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2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2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2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2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2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2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2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2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3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3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3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4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41" name="Rectangle 284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4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4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4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4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4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4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4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4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5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5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5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5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5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5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5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1430000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64" name="Rectangle 28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6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6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6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6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6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7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7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7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7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7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7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7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7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7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7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8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8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8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8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8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8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8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8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88" name="Rectangle 288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8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9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9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9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9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9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9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89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9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9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89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0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0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0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0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0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0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0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0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0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0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1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1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1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1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1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35" name="Rectangle 293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3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3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3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5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5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6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6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6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6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6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6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6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6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6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7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7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7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7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7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7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7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7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7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79" name="Rectangle 297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8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8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8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8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8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8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8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8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8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8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9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9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9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9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9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29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29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0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03" name="Rectangle 300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0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1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27" name="Rectangle 302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3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4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4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4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362075" y="12163425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30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3128852" y="12396012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305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2487133" y="12827960"/>
          <a:ext cx="185538" cy="13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305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2575737" y="12883338"/>
          <a:ext cx="185538" cy="13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30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922278" y="12528919"/>
          <a:ext cx="186203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54" name="Rectangle 305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5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5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5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5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5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6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6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6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6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6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6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6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6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6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6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7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7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7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7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7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7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7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7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78" name="Rectangle 307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7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8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8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8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8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8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8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8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8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8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8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9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9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9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9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9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9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9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9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09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09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0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0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25" name="Rectangle 312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5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69" name="Rectangle 316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8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93" name="Rectangle 319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1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1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0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1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17" name="Rectangle 321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1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1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2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2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2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2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2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2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2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2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2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2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3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3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3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40" name="Rectangle 323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4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4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4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4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4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4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4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4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4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5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5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5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5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5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5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5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5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5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5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6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6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6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6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64" name="Rectangle 32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6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6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6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6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6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7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7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7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7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7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7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7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7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7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7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8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8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8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8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8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8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8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8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2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2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1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11" name="Rectangle 331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1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1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1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4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5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55" name="Rectangle 335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5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5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5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5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6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6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6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6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6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6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6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6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6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7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7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7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7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7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7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7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7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7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79" name="Rectangle 337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8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8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8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8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8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8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8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8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8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8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9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9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9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9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9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3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3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0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03" name="Rectangle 340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0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1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26" name="Rectangle 342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2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2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2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3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3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3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3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3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3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3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3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3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3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4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4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4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4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4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4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4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4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4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4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50" name="Rectangle 344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5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5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5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5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5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5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5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5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5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6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6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6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6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6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6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6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6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6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6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7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7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7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7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497" name="Rectangle 34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4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2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2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2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2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2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2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2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2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2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3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3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3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4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41" name="Rectangle 354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4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4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4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4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4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4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4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4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5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5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5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5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5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5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5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6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65" name="Rectangle 356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6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6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6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6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7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7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7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7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7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7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7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7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7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7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8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8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8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8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8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8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8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8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8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89" name="Rectangle 358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9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9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5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5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0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12" name="Rectangle 361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1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1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1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1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1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1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1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2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2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2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2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2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2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2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2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2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2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3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3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3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3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3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3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36" name="Rectangle 363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3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3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3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4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4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4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4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4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4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4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4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4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4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5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5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5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5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5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5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5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5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5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5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6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6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83" name="Rectangle 368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6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6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1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27" name="Rectangle 372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3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4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4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4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51" name="Rectangle 375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6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6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6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6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75" name="Rectangle 377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8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798" name="Rectangle 379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79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0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0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0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0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0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0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0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0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0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0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1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1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1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1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1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1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1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1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1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1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2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2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22" name="Rectangle 382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2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2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2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2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2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2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2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3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3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3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3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3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3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3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3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3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3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4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4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4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4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4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4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5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69" name="Rectangle 386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8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8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8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0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13" name="Rectangle 391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2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37" name="Rectangle 393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4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5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5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5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61" name="Rectangle 396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7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7272</xdr:rowOff>
    </xdr:to>
    <xdr:sp macro="" textlink="">
      <xdr:nvSpPr>
        <xdr:cNvPr id="39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9314564"/>
          <a:ext cx="186203" cy="7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85" name="Rectangle 398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399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39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70035</xdr:rowOff>
    </xdr:to>
    <xdr:sp macro="" textlink="">
      <xdr:nvSpPr>
        <xdr:cNvPr id="400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9441712"/>
          <a:ext cx="186203" cy="7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10" name="Rectangle 400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1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1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1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1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1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1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1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1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1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2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2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2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2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2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2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2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2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2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2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3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3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3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3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127185</xdr:rowOff>
    </xdr:to>
    <xdr:sp macro="" textlink="">
      <xdr:nvSpPr>
        <xdr:cNvPr id="40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9439940"/>
          <a:ext cx="186203" cy="12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3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3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3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3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3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4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4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4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4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4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4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4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4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4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4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5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5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5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5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5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5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5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5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58" name="Rectangle 405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5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6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6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6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6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6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6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6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6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6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6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7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7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7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7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7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7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7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7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7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7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8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8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8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8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8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8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8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8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8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8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9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9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9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9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9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9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9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9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09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09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0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0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02" name="Rectangle 410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0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0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0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0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0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0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1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1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1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1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1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1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1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1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1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1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2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2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2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2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2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2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26" name="Rectangle 412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2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2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2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3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3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3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3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3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3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3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3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3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3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4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4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4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4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4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4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4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4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4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4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50" name="Rectangle 414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5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5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5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5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5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5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5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5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5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6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6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6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6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6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6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6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6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6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6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7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7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7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9081977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73" name="Rectangle 417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197" name="Rectangle 41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1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2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2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2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2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2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2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2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2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2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3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3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3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3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3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3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3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3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3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3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4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4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4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4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44" name="Rectangle 424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4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4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4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4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4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5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5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5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5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5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5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5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5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5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5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6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6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6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6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6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6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6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6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6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6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7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7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7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7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7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7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7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7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7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7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8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8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8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8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8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8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8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8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88" name="Rectangle 428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8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9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9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9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9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9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9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29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9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9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29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0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0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0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0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0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0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0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0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0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0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1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1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12" name="Rectangle 431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1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1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1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1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1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1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1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2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2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2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2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2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2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2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2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2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2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3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3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3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3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3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3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36" name="Rectangle 433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3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3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3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4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4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4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4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4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4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4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4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4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4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5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5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5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5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5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5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5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5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5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7272</xdr:rowOff>
    </xdr:to>
    <xdr:sp macro="" textlink="">
      <xdr:nvSpPr>
        <xdr:cNvPr id="435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10399971"/>
          <a:ext cx="186203" cy="7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60" name="Rectangle 43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6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6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6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6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6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6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6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6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6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7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7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7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7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7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7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7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7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7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7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8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8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8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8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70035</xdr:rowOff>
    </xdr:to>
    <xdr:sp macro="" textlink="">
      <xdr:nvSpPr>
        <xdr:cNvPr id="43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10527119"/>
          <a:ext cx="186203" cy="7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85" name="Rectangle 438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39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3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127185</xdr:rowOff>
    </xdr:to>
    <xdr:sp macro="" textlink="">
      <xdr:nvSpPr>
        <xdr:cNvPr id="440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10525347"/>
          <a:ext cx="186203" cy="12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2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33" name="Rectangle 443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4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6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6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6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6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6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6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7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7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7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7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7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7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7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77" name="Rectangle 447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7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7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8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8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8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8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8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8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8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8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8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8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9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9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4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4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01" name="Rectangle 450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25" name="Rectangle 452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016738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48" name="Rectangle 454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4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5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5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5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5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5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5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5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5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5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5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6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6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6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6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6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6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6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6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6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6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7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7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72" name="Rectangle 457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7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7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7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7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7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7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7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8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8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8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8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8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8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8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8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8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8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9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9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9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9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9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9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5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5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0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19" name="Rectangle 461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3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5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63" name="Rectangle 466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6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6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6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87" name="Rectangle 468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6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6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1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11" name="Rectangle 471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1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1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1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47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12570785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473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13002733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47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13058111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473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12703692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38" name="Rectangle 473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3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4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4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4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4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4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4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4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4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4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4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5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5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5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5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5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5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5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5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5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5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6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6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62" name="Rectangle 476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6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6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6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6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6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6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6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7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7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7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7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7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7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7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7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7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7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8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8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8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8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8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8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79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7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09" name="Rectangle 48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2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4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4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4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4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4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4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4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4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4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4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5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5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5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53" name="Rectangle 485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5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5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5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6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6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6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6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6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6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7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7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7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7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7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7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7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77" name="Rectangle 487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7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7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8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8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8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8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8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8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8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8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8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8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9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9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8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8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01" name="Rectangle 490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233819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24" name="Rectangle 492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2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2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2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2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2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3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3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3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3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3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3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3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3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3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3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4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4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4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4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4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4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4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4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48" name="Rectangle 494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4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5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5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5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5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5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5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5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5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5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5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6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6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6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6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6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6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6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6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6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6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7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7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8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95" name="Rectangle 499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49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49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0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2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39" name="Rectangle 503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4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4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4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5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63" name="Rectangle 506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6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6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6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87" name="Rectangle 508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0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0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10" name="Rectangle 510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1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1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1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1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1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1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1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1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1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2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2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2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2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2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2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2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2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2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3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3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3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3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34" name="Rectangle 513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3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3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3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3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3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4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4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4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4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4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4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4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4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4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4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5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5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5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5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5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5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5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5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6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81" name="Rectangle 518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9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1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1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25" name="Rectangle 522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49" name="Rectangle 524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5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5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5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73" name="Rectangle 527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2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2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52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13855552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529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14287500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52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14342878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52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13988459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00" name="Rectangle 529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0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0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0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0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0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0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0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0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0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1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1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1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1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1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1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1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1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1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1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2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2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2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2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24" name="Rectangle 532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2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2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2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2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2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3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3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3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3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3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3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3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3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3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3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4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4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4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4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4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4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4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4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5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5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6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6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71" name="Rectangle 537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8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3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3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0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0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0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15" name="Rectangle 541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2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39" name="Rectangle 543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4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4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4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5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63" name="Rectangle 546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6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6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6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362296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86" name="Rectangle 548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8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8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8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9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9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9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9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9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9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9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9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49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49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0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0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0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0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0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0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0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0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0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0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10" name="Rectangle 550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1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1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1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1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1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1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1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1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1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2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2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2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2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2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2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2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2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2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2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3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3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3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3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4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57" name="Rectangle 555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6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8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8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8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8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8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8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8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8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8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9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9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5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5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01" name="Rectangle 560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25" name="Rectangle 562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49" name="Rectangle 564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5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5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5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72" name="Rectangle 567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7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7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7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7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7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7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7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8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8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8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8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8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8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8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8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8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8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9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9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9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9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9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9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696" name="Rectangle 569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9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9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69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0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0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0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0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0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0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0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0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0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0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1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1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1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1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1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1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1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1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1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1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3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43" name="Rectangle 574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5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5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5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5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5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5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6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6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6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6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6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6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87" name="Rectangle 578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7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7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1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11" name="Rectangle 581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1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1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1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35" name="Rectangle 583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3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3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3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585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14940959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585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15372907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58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15428285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58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15073866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62" name="Rectangle 586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6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6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6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6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6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6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6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7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7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7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7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7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7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7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7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7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7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8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8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8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8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8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8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86" name="Rectangle 588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8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8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8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9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9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9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9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9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9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9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9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89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89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0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0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0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0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0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0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0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0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0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0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2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33" name="Rectangle 593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4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6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6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6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6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6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6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7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7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7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7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7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7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7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77" name="Rectangle 597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7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7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8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8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8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8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8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8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8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8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8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8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9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9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59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59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01" name="Rectangle 600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25" name="Rectangle 602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470837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48" name="Rectangle 604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4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5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5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5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5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5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5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5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5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5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5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6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6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6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6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6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6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6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6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6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6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7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7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72" name="Rectangle 607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7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7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7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7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7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7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7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8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8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8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8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8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8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8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8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8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8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9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9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9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9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9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9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0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0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0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19" name="Rectangle 611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3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5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63" name="Rectangle 616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6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6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87" name="Rectangle 618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1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1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1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11" name="Rectangle 621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1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1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1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34" name="Rectangle 623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3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3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3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3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3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4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4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4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4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4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4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4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4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4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4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5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5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5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5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5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5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5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5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58" name="Rectangle 625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5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6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6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6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6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6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6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6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6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6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6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7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7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7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7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7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7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7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7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7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7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8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8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9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2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2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05" name="Rectangle 630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1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1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1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1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2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2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2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2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2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2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2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2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2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49" name="Rectangle 634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5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5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5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73" name="Rectangle 637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397" name="Rectangle 63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3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642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16026366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642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16458314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64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16513692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64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16159273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24" name="Rectangle 642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2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2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2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2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2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3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3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3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3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3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3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3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3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3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3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4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4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4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4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4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4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4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4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48" name="Rectangle 644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4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5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5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5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5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5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5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5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5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5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5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6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6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6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6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6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6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6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6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6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6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7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7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8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95" name="Rectangle 649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4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4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0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2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39" name="Rectangle 653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4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4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4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5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63" name="Rectangle 656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6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6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6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87" name="Rectangle 658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5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5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579377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1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1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1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1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1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1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1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1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2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2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2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2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2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2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2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2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2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2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3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3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3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3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34" name="Rectangle 663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3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3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3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3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3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4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4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4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4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4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4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4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4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4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4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5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5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5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5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5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5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5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5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6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81" name="Rectangle 668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9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6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6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25" name="Rectangle 672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49" name="Rectangle 674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5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5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5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73" name="Rectangle 677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796" name="Rectangle 679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9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9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79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0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0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0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0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0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0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0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0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0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0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1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1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1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1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1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1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1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1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1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1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20" name="Rectangle 681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2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2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2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2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2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2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2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2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2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3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3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3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3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3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3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3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3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3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3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4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4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4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4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5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5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5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5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5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5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6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6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6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6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6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6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67" name="Rectangle 686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6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6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7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7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7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7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7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7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7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7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7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7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8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8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8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8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8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8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8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8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8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8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9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8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8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1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11" name="Rectangle 691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1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1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1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35" name="Rectangle 693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3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3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3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5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59" name="Rectangle 695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6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6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698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17111773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698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17543721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69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17599099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86" name="Rectangle 698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8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8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8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9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9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9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9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9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9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9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9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699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699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0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0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0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0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0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0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0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0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0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0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10" name="Rectangle 700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1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1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1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1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1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1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1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1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1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2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2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2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2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2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2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2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2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2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2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3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3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3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3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4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57" name="Rectangle 705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6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8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8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8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8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8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8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8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8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8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9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9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0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0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01" name="Rectangle 710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25" name="Rectangle 712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49" name="Rectangle 714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5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5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5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6879186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72" name="Rectangle 717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7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7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7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7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7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7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7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8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8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8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8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8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8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8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8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8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9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9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9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9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9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9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196" name="Rectangle 719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9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9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19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0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0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0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0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0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0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0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0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0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0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1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1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1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1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1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1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1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1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1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1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3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43" name="Rectangle 724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5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5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5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5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5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5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6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6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6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6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6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6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87" name="Rectangle 728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2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2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1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11" name="Rectangle 731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1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1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1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35" name="Rectangle 733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3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3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3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58" name="Rectangle 735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5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6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6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6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6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6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6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6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6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6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6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7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7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7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7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7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7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7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7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7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7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8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8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82" name="Rectangle 738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8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8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8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8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8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8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8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9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9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9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9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9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9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9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9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39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39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0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0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0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0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0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0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1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1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1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1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2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2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2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2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2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2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2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2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2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29" name="Rectangle 742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3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3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3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4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4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4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4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4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4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4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4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4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4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5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5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5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73" name="Rectangle 747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497" name="Rectangle 74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4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21" name="Rectangle 752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3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754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18197180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754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18629128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75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18684506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75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18330087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48" name="Rectangle 754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4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5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5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5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5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5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5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5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5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5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5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6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6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6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6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6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6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6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6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6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6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7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7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72" name="Rectangle 757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7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7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7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7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7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7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7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8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8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8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8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8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8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8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8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8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8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9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9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9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9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9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9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5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5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0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19" name="Rectangle 761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3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5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63" name="Rectangle 766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6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6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6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87" name="Rectangle 768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6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6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1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11" name="Rectangle 771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1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1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1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96459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34" name="Rectangle 773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3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3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3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3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3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4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4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4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4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4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4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4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4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4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4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5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5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5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5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5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5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5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5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58" name="Rectangle 775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5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6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6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6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6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6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6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6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6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6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6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7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7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7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7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7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7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7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7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7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7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8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8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9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7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7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05" name="Rectangle 780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1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1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1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1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2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2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2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2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2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2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2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2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2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49" name="Rectangle 784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5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5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5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73" name="Rectangle 787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897" name="Rectangle 78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8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20" name="Rectangle 791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2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2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2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2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2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2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2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2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2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3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3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3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3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3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3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3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3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3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3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4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4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4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4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44" name="Rectangle 794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4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4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4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4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4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5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5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5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5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5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5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5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5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5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5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6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6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6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6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6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6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6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6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6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6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7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7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7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7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7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7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7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7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7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7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8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8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8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8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8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8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8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8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8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8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9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91" name="Rectangle 799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9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9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9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79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79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0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0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0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35" name="Rectangle 803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3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3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3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5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59" name="Rectangle 805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6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6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83" name="Rectangle 808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0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0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81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17997820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810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18429768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81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18485146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81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18130727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10" name="Rectangle 810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1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1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1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1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1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1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1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1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1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2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2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2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2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2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2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2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2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2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2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3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3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3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3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34" name="Rectangle 813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3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3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3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3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3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4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4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4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4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4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4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4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4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4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4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5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5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5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5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5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5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5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5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6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81" name="Rectangle 818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9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1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1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25" name="Rectangle 822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49" name="Rectangle 824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5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5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5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73" name="Rectangle 827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776523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296" name="Rectangle 829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9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9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29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0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0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0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0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0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0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0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0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0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0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1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1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1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1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1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1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1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1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1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1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20" name="Rectangle 831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2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2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2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2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2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2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2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2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2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3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3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3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3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3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3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3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3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3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3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4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4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4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4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5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5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5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5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5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5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6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6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6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6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6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6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67" name="Rectangle 836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6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6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7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7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7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7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7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7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7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7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7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7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8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8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8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8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8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8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8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8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8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8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9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3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3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1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11" name="Rectangle 841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1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1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1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35" name="Rectangle 843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3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3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3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5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59" name="Rectangle 845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6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6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82" name="Rectangle 848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8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8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8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8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8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8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8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9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9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9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9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9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9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9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9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49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49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0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0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0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0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0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0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06" name="Rectangle 850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0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0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0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1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1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1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1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1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1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1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1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1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1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2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2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2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2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2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2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2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2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2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2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3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3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3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4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4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4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4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4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4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4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4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4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4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5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5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5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53" name="Rectangle 855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5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5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5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6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6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6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6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6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6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7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7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7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7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7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7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7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597" name="Rectangle 85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5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21" name="Rectangle 862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3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45" name="Rectangle 864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5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866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19282587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866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19714535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86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19769913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86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19415494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72" name="Rectangle 867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7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7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7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7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7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7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7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8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8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8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8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8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8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8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8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8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8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9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9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9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9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9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9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696" name="Rectangle 869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9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9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69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0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0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0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0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0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0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0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0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0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0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1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1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1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1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1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1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1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1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1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1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3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43" name="Rectangle 874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5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5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5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5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5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5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6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6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6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6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6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6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87" name="Rectangle 878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7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7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1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11" name="Rectangle 881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1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1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1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35" name="Rectangle 883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3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3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3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1905000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58" name="Rectangle 885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5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6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6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6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6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6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6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6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6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6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6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7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7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7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7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7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7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7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7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7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7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8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8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82" name="Rectangle 888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8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8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8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8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8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8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8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9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9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9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9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9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9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9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9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89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89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0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0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0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0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0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0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1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1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1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1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2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2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2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2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2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2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2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2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2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29" name="Rectangle 892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3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3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3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4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4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4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4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4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4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4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4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4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4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5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5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5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73" name="Rectangle 897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8997" name="Rectangle 89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89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21" name="Rectangle 902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3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44" name="Rectangle 904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4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4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4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4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4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5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5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5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5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5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5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5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5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5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5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6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6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6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6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6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6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6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6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68" name="Rectangle 90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6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7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7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7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7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7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7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7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7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7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7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8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8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8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8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8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8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8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8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8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8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9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9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9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9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9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0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0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0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0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0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15" name="Rectangle 911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2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5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59" name="Rectangle 915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6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6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83" name="Rectangle 918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1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1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07" name="Rectangle 9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1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92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20766715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923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21198663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92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21254041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92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20899622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34" name="Rectangle 923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3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3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3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3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3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4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4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4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4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4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4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4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4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4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4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5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5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5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5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5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5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5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5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58" name="Rectangle 925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5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6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6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6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6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6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6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6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6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6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6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7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7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7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7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7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7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7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7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7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7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8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8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9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2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2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05" name="Rectangle 930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1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1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1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1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2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2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2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2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2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2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2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2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2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49" name="Rectangle 934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5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5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5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73" name="Rectangle 937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397" name="Rectangle 93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3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0534128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20" name="Rectangle 941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2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2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2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2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2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2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2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2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2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3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3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3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3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3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3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3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3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3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3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4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4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4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4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44" name="Rectangle 944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4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4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4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4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4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5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5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5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5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5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5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5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5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5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5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6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6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6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6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6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6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6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6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6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6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7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7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7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7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7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7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7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7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7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7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8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8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8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8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8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8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8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8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8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8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9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91" name="Rectangle 949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9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9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9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4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4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0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0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0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35" name="Rectangle 953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3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3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3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5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59" name="Rectangle 955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6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6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83" name="Rectangle 958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5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5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06" name="Rectangle 960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0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0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0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1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1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1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1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1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1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1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1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1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1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2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2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2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2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2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2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2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2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2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2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30" name="Rectangle 962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3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3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3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3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3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3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3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3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3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4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4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4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4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4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4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4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4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4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4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5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5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5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5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5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5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5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6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6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6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6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6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6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7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7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7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7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7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7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7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77" name="Rectangle 967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7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7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8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8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8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8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8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8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8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8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8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8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9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9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6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6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21" name="Rectangle 972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3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45" name="Rectangle 974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5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69" name="Rectangle 976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8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97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21652761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449225</xdr:colOff>
      <xdr:row>7</xdr:row>
      <xdr:rowOff>0</xdr:rowOff>
    </xdr:from>
    <xdr:to>
      <xdr:col>6</xdr:col>
      <xdr:colOff>635428</xdr:colOff>
      <xdr:row>7</xdr:row>
      <xdr:rowOff>70036</xdr:rowOff>
    </xdr:to>
    <xdr:sp macro="" textlink="">
      <xdr:nvSpPr>
        <xdr:cNvPr id="979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4901609" y="21841046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97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22140087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97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21785668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796" name="Rectangle 979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9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9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79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0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0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0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0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0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0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0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0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0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0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1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1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1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1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1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1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1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1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1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1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20" name="Rectangle 981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2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2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2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2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2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2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2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2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2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3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3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3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3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3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3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3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3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3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3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4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4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4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4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5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5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5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5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5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5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6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6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6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6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6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6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67" name="Rectangle 986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6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6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7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7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7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7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7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7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7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7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7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7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8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8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8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8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8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8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8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8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8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8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9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8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8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1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11" name="Rectangle 991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1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1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1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35" name="Rectangle 993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3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3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3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5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59" name="Rectangle 995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6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6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420174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82" name="Rectangle 998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8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8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8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8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8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8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8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9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9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9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9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9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9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9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9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999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999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0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0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0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0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0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0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06" name="Rectangle 1000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0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0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0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1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1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1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1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1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1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1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1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1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1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2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2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2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2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2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2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2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2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2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2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3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3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3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4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4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4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4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4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4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4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4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4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4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5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5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5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53" name="Rectangle 1005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5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5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5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6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6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6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6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6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6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7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7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7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7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7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7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7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097" name="Rectangle 100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0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21" name="Rectangle 1012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3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45" name="Rectangle 1014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5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68" name="Rectangle 101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6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7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7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7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7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7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7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7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7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7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7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8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8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8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8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8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8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8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8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8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8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9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9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92" name="Rectangle 1019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9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9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9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19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9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9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19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0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0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0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0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0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0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0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0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0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0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1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1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1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1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1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1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2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39" name="Rectangle 1023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4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4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4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5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83" name="Rectangle 1028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2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2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07" name="Rectangle 103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1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31" name="Rectangle 1033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4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103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22538808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1035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22970756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103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23026134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1035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22671715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58" name="Rectangle 1035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5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6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6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6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6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6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6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6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6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6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6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7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7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7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7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7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7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7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7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7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7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8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8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82" name="Rectangle 1038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8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8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8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8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8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8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8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9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9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9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9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9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9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9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9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39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39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0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0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0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0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0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0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1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1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1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1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2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2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2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2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2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2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2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2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2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29" name="Rectangle 1042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3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3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3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4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4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4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4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4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4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4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4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4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4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5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5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5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73" name="Rectangle 1047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7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7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7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497" name="Rectangle 104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4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21" name="Rectangle 1052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3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306221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44" name="Rectangle 1054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4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4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4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4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4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5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5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5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5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5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5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5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5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5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5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6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6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6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6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6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6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6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6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68" name="Rectangle 105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6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7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7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7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7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7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7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7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7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7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7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8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8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8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8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8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8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8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8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8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8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9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9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9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9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9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5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5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0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0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0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15" name="Rectangle 1061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2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5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59" name="Rectangle 1065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6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6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83" name="Rectangle 1068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6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6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07" name="Rectangle 107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1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30" name="Rectangle 1072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3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3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3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3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3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3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3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3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3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4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4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4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4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4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4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4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4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4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4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5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5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5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5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54" name="Rectangle 1075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5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5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5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5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5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6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6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6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6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6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6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6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6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6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6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7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7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7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7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7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7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7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7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7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7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8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8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8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8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8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8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8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8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8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8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9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9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7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7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01" name="Rectangle 1080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3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45" name="Rectangle 1084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5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69" name="Rectangle 1086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8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93" name="Rectangle 1089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8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8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0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109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22339447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1091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22771395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109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22826773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1091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22472354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20" name="Rectangle 1091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2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2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2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2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2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2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2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2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2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3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3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3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3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3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3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3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3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3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3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4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4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4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4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44" name="Rectangle 1094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4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4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4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4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4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5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5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5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5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5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5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5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5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5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5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6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6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6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6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6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6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6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6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6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6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7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7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7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7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7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7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7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7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7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7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8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8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8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8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8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8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8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8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8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8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9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91" name="Rectangle 1099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9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9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9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09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09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0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0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0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1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1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1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1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1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2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2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2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2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2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2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2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2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2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2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3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3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3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3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3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35" name="Rectangle 1103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3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3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3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5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59" name="Rectangle 1105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6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6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83" name="Rectangle 1108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0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0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2106860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06" name="Rectangle 1110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0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0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0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1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1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1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1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1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1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1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1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1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1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2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2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2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2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2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2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2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2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2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2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30" name="Rectangle 1112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3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3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3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3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3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3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3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3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3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4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4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4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4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4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4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4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4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4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4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5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5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5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5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5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5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5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6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6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6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6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6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6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7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7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7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7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7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7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7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77" name="Rectangle 1117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7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7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8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8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8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8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8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8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8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8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8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8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9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9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1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1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21" name="Rectangle 1122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3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45" name="Rectangle 1124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5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69" name="Rectangle 1126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8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92" name="Rectangle 1129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9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9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9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29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9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9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29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0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0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0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0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0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0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0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0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0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0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1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1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1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1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1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1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16" name="Rectangle 1131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1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1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1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2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2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2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2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2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2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2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2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2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2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3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3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3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3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3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3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3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3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3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3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4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4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4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5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63" name="Rectangle 1136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6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6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6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3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3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07" name="Rectangle 114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1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31" name="Rectangle 1143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4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5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55" name="Rectangle 1145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5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5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5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5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6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6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6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6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6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6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6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6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6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7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7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7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7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7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7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7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7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114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24022936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1147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24454884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114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24510262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1148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24155843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82" name="Rectangle 1148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8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8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8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8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8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8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8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9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9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9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9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9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9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9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9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49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49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0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0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0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0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0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0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06" name="Rectangle 1150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0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0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0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1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1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1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1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1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1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1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1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1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1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2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2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2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2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2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2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2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2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2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2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3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3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3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4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4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4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4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4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4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4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4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4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4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5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5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5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53" name="Rectangle 1155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5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5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5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6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6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6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6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6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6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7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7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7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7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7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7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7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7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7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7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8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8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8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8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8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8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8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8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8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8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9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9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9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9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9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9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9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597" name="Rectangle 1159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9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59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0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21" name="Rectangle 1162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3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45" name="Rectangle 1164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5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3790349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68" name="Rectangle 116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6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7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7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7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7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7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7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7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7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7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7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8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8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8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8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8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8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8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8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8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8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9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9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92" name="Rectangle 1169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9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9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9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69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9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9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69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0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0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0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0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0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0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0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0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0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0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1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1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1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1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1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1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2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39" name="Rectangle 1173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4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4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4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5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83" name="Rectangle 1178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7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7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07" name="Rectangle 118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1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31" name="Rectangle 1183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4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54" name="Rectangle 1185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5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5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5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5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5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6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6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6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6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6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6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6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6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6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6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7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7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7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7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7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7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7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7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78" name="Rectangle 1187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7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8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8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8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8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8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8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8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8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8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8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9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9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9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9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9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9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9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9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89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89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0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0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25" name="Rectangle 1192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5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69" name="Rectangle 1196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8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93" name="Rectangle 1199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19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19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0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1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17" name="Rectangle 1201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1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1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2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2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2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2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2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2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2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2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2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2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3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3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3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120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24908982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1204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25340930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120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25396308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1204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25041889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44" name="Rectangle 1204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4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4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4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4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4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5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5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5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5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5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5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5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5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5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5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6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6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6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6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6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6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6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6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68" name="Rectangle 120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6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7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7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7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7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7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7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7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7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7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7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8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8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8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8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8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8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8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8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8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8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9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9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9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9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9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0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0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0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0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0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0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0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0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0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1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1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1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1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1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15" name="Rectangle 1211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2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3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4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4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4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4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4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4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4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4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4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4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5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5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5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5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5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5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5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5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5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59" name="Rectangle 1215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6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6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6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83" name="Rectangle 1218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1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1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07" name="Rectangle 12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1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4676395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30" name="Rectangle 1222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3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3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3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3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3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3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3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3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3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4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4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4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4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4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4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4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4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4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4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5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5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5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5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54" name="Rectangle 1225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5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5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5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5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5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6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6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6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6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6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6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66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6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6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6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7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7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7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7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7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7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7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7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7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7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8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8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8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8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8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8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8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8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8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8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9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9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2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2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01" name="Rectangle 1230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0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0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0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0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0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0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0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0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1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1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1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1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1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1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1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1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1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1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2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2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2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2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2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3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45" name="Rectangle 1234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5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69" name="Rectangle 1236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8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93" name="Rectangle 1239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3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3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0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16" name="Rectangle 1241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1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1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1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2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2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2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2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2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2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2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2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2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2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3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3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3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3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3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3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3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3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3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3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40" name="Rectangle 1243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4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4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4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4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4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4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4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4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4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5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5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5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5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5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5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5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5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5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5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6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6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6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6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6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6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6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87" name="Rectangle 1248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8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8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9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9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9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9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9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9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9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9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49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49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0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0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0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0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0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0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0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0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0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1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1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31" name="Rectangle 1253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4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5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55" name="Rectangle 1255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5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5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5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5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6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6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6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6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6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6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6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6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6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7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7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7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7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7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7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7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7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7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79" name="Rectangle 1257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8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8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8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8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8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8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8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8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8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8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9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9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9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9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9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9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9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9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59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59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0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0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1260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25795029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582133</xdr:colOff>
      <xdr:row>7</xdr:row>
      <xdr:rowOff>0</xdr:rowOff>
    </xdr:from>
    <xdr:to>
      <xdr:col>3</xdr:col>
      <xdr:colOff>15196</xdr:colOff>
      <xdr:row>7</xdr:row>
      <xdr:rowOff>70036</xdr:rowOff>
    </xdr:to>
    <xdr:sp macro="" textlink="">
      <xdr:nvSpPr>
        <xdr:cNvPr id="1260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866900" y="26226977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126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26282355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1260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25927936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06" name="Rectangle 1260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0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0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0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1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1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1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1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1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1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1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1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1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1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2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2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2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2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2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2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2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2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2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2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30" name="Rectangle 1262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3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3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3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3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3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3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3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3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3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4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4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42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4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4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4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4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4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4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4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5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5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5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5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5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5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5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6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6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6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6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6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6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7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7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7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7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7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7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7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77" name="Rectangle 1267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7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7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8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8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8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8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8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8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8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8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8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8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9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9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9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9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9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9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9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69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9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69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0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0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0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0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0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0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0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0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0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0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1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1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1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1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1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1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1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1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1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1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2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21" name="Rectangle 1272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2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2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2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2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2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2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2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2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3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3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3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3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3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3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3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3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3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3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4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4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4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4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4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45" name="Rectangle 1274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4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4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4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4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5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5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5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5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5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5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5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5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5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5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6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6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6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6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6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6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6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6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6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69" name="Rectangle 1276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7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7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7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8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5562442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92" name="Rectangle 1279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9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9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9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79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9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9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79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0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0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0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0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0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0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0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0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0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0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1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1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1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1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1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1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16" name="Rectangle 1281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17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18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19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20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21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22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23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24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25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26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27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28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2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3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3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3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3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3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3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3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3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3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3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4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4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4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5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63" name="Rectangle 1286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6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6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6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6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6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6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7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7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7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7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7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7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7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7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7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7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8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8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8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8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8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8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8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8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8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07" name="Rectangle 129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1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31" name="Rectangle 1293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4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5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55" name="Rectangle 12954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5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5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5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5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6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6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6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6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6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6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6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6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6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7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7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7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7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7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7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7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7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78" name="Rectangle 1297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7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8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8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8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8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8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8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8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8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8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8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9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9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9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9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9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9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9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9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299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299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0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0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02" name="Rectangle 1300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0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0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0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0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0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0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0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1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1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1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1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1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1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1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1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1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1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2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2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2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2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2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2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2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2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2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2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3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3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3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3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3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3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3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3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3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3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4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4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4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4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4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4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4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4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4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49" name="Rectangle 1304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5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5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5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5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5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5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5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5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5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5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6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6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6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6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6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6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6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6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6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7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7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7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7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7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7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7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7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7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7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8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8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8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8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8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8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8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8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8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8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9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9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9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93" name="Rectangle 1309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9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9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9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09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9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09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0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0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0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0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0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0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0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0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0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0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1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1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1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1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1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1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1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17" name="Rectangle 1311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1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1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2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2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2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2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2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2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2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2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2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2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3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3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3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3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3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3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3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3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3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3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4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41" name="Rectangle 1314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4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4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4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4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4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4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4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4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5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5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5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5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5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5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5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5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5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5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6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6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6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1000125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6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471377</xdr:colOff>
      <xdr:row>7</xdr:row>
      <xdr:rowOff>0</xdr:rowOff>
    </xdr:from>
    <xdr:to>
      <xdr:col>3</xdr:col>
      <xdr:colOff>657580</xdr:colOff>
      <xdr:row>7</xdr:row>
      <xdr:rowOff>7273</xdr:rowOff>
    </xdr:to>
    <xdr:sp macro="" textlink="">
      <xdr:nvSpPr>
        <xdr:cNvPr id="1316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2509284" y="21254040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449225</xdr:colOff>
      <xdr:row>7</xdr:row>
      <xdr:rowOff>0</xdr:rowOff>
    </xdr:from>
    <xdr:to>
      <xdr:col>6</xdr:col>
      <xdr:colOff>635428</xdr:colOff>
      <xdr:row>7</xdr:row>
      <xdr:rowOff>70036</xdr:rowOff>
    </xdr:to>
    <xdr:sp macro="" textlink="">
      <xdr:nvSpPr>
        <xdr:cNvPr id="1316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4901609" y="21841046"/>
          <a:ext cx="186203" cy="7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670737</xdr:colOff>
      <xdr:row>7</xdr:row>
      <xdr:rowOff>0</xdr:rowOff>
    </xdr:from>
    <xdr:to>
      <xdr:col>3</xdr:col>
      <xdr:colOff>103800</xdr:colOff>
      <xdr:row>7</xdr:row>
      <xdr:rowOff>127186</xdr:rowOff>
    </xdr:to>
    <xdr:sp macro="" textlink="">
      <xdr:nvSpPr>
        <xdr:cNvPr id="1316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955504" y="21741366"/>
          <a:ext cx="186203" cy="12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17278</xdr:colOff>
      <xdr:row>7</xdr:row>
      <xdr:rowOff>0</xdr:rowOff>
    </xdr:from>
    <xdr:to>
      <xdr:col>2</xdr:col>
      <xdr:colOff>203481</xdr:colOff>
      <xdr:row>7</xdr:row>
      <xdr:rowOff>7273</xdr:rowOff>
    </xdr:to>
    <xdr:sp macro="" textlink="">
      <xdr:nvSpPr>
        <xdr:cNvPr id="1316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302045" y="21386947"/>
          <a:ext cx="186203" cy="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68" name="Rectangle 131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69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70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71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72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73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74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75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76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77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78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79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80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81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82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83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84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85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86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87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88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89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90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91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92" name="Rectangle 1319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93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94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95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196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97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98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199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00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01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02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03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04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05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06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07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08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09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10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11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12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13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14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15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1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1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1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1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2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2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2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2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2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2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2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27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2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2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3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3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3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3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3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3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3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3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3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39" name="Rectangle 1323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4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4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4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4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4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4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4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4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4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4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5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5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5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5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5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5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5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5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5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5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6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6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6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6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6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6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6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6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6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6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7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71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7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7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7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7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7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7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7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7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8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8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8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83" name="Rectangle 1328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8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8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8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8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8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8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9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9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9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9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94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95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96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97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298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299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00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01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02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03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04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05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06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07" name="Rectangle 133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08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09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10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11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12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13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14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15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16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17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18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19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20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21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22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23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24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25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26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27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28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29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30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31" name="Rectangle 1333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32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33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34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35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36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37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38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39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40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41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42" name="Rectangl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43" name="Rectangl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44" name="Rectangle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45" name="Rectangl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46" name="Rectangle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47" name="Rectangle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48" name="Rectangl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49" name="Rectangle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50" name="Rectangl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130175</xdr:rowOff>
    </xdr:to>
    <xdr:sp macro="" textlink="">
      <xdr:nvSpPr>
        <xdr:cNvPr id="13351" name="Rectangle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52" name="Rectangl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914400</xdr:colOff>
      <xdr:row>7</xdr:row>
      <xdr:rowOff>0</xdr:rowOff>
    </xdr:from>
    <xdr:to>
      <xdr:col>2</xdr:col>
      <xdr:colOff>4297</xdr:colOff>
      <xdr:row>7</xdr:row>
      <xdr:rowOff>134938</xdr:rowOff>
    </xdr:to>
    <xdr:sp macro="" textlink="">
      <xdr:nvSpPr>
        <xdr:cNvPr id="13353" name="Rectangle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rrowheads="1"/>
        </xdr:cNvSpPr>
      </xdr:nvSpPr>
      <xdr:spPr bwMode="auto">
        <a:xfrm>
          <a:off x="1279894" y="21021453"/>
          <a:ext cx="9170" cy="134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77529</xdr:colOff>
      <xdr:row>10</xdr:row>
      <xdr:rowOff>0</xdr:rowOff>
    </xdr:from>
    <xdr:to>
      <xdr:col>9</xdr:col>
      <xdr:colOff>530962</xdr:colOff>
      <xdr:row>14</xdr:row>
      <xdr:rowOff>33225</xdr:rowOff>
    </xdr:to>
    <xdr:pic>
      <xdr:nvPicPr>
        <xdr:cNvPr id="13354" name="Picture 13353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407" b="92593" l="10920" r="95690">
                      <a14:foregroundMark x1="52299" y1="10926" x2="54310" y2="13519"/>
                      <a14:foregroundMark x1="53161" y1="10556" x2="53161" y2="10556"/>
                      <a14:foregroundMark x1="54310" y1="10926" x2="55077" y2="12778"/>
                      <a14:foregroundMark x1="55077" y1="12778" x2="55077" y2="12778"/>
                      <a14:foregroundMark x1="50000" y1="54259" x2="50000" y2="55926"/>
                      <a14:foregroundMark x1="50383" y1="53889" x2="50575" y2="50556"/>
                      <a14:foregroundMark x1="48084" y1="53889" x2="48084" y2="53889"/>
                      <a14:backgroundMark x1="19157" y1="72037" x2="19157" y2="72037"/>
                      <a14:backgroundMark x1="20594" y1="70556" x2="38793" y2="49815"/>
                      <a14:backgroundMark x1="34100" y1="41667" x2="42433" y2="34074"/>
                      <a14:backgroundMark x1="53161" y1="51667" x2="52586" y2="46111"/>
                    </a14:backgroundRemoval>
                  </a14:imgEffect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272" t="4123" r="4251" b="4791"/>
        <a:stretch/>
      </xdr:blipFill>
      <xdr:spPr bwMode="auto">
        <a:xfrm>
          <a:off x="6390610" y="2724593"/>
          <a:ext cx="1228724" cy="7863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332266</xdr:colOff>
      <xdr:row>9</xdr:row>
      <xdr:rowOff>44303</xdr:rowOff>
    </xdr:from>
    <xdr:to>
      <xdr:col>8</xdr:col>
      <xdr:colOff>664535</xdr:colOff>
      <xdr:row>16</xdr:row>
      <xdr:rowOff>22151</xdr:rowOff>
    </xdr:to>
    <xdr:pic>
      <xdr:nvPicPr>
        <xdr:cNvPr id="13355" name="Picture 13354"/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Texturizer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9621" y="2580611"/>
          <a:ext cx="1317995" cy="1295842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59531</xdr:colOff>
      <xdr:row>21</xdr:row>
      <xdr:rowOff>51026</xdr:rowOff>
    </xdr:from>
    <xdr:to>
      <xdr:col>23</xdr:col>
      <xdr:colOff>89125</xdr:colOff>
      <xdr:row>25</xdr:row>
      <xdr:rowOff>20963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407" b="92593" l="10920" r="95690">
                      <a14:foregroundMark x1="52299" y1="10926" x2="54310" y2="13519"/>
                      <a14:foregroundMark x1="53161" y1="10556" x2="53161" y2="10556"/>
                      <a14:foregroundMark x1="54310" y1="10926" x2="55077" y2="12778"/>
                      <a14:foregroundMark x1="55077" y1="12778" x2="55077" y2="12778"/>
                      <a14:foregroundMark x1="50000" y1="54259" x2="50000" y2="55926"/>
                      <a14:foregroundMark x1="50383" y1="53889" x2="50575" y2="50556"/>
                      <a14:foregroundMark x1="48084" y1="53889" x2="48084" y2="53889"/>
                      <a14:backgroundMark x1="19157" y1="72037" x2="19157" y2="72037"/>
                      <a14:backgroundMark x1="20594" y1="70556" x2="38793" y2="49815"/>
                      <a14:backgroundMark x1="34100" y1="41667" x2="42433" y2="34074"/>
                      <a14:backgroundMark x1="53161" y1="51667" x2="52586" y2="46111"/>
                    </a14:backgroundRemoval>
                  </a14:imgEffect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272" t="4123" r="4251" b="4791"/>
        <a:stretch/>
      </xdr:blipFill>
      <xdr:spPr bwMode="auto">
        <a:xfrm>
          <a:off x="7662522" y="7245803"/>
          <a:ext cx="1228724" cy="7863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19</xdr:col>
      <xdr:colOff>348682</xdr:colOff>
      <xdr:row>21</xdr:row>
      <xdr:rowOff>17007</xdr:rowOff>
    </xdr:from>
    <xdr:to>
      <xdr:col>22</xdr:col>
      <xdr:colOff>144575</xdr:colOff>
      <xdr:row>26</xdr:row>
      <xdr:rowOff>51025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Texturizer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262" y="7211784"/>
          <a:ext cx="1080067" cy="10375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38877</xdr:colOff>
      <xdr:row>24</xdr:row>
      <xdr:rowOff>165230</xdr:rowOff>
    </xdr:from>
    <xdr:to>
      <xdr:col>24</xdr:col>
      <xdr:colOff>723315</xdr:colOff>
      <xdr:row>29</xdr:row>
      <xdr:rowOff>135166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407" b="92593" l="10920" r="95690">
                      <a14:foregroundMark x1="52299" y1="10926" x2="54310" y2="13519"/>
                      <a14:foregroundMark x1="53161" y1="10556" x2="53161" y2="10556"/>
                      <a14:foregroundMark x1="54310" y1="10926" x2="55077" y2="12778"/>
                      <a14:foregroundMark x1="55077" y1="12778" x2="55077" y2="12778"/>
                      <a14:foregroundMark x1="50000" y1="54259" x2="50000" y2="55926"/>
                      <a14:foregroundMark x1="50383" y1="53889" x2="50575" y2="50556"/>
                      <a14:foregroundMark x1="48084" y1="53889" x2="48084" y2="53889"/>
                      <a14:backgroundMark x1="19157" y1="72037" x2="19157" y2="72037"/>
                      <a14:backgroundMark x1="20594" y1="70556" x2="38793" y2="49815"/>
                      <a14:backgroundMark x1="34100" y1="41667" x2="42433" y2="34074"/>
                      <a14:backgroundMark x1="53161" y1="51667" x2="52586" y2="46111"/>
                    </a14:backgroundRemoval>
                  </a14:imgEffect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272" t="4123" r="4251" b="4791"/>
        <a:stretch/>
      </xdr:blipFill>
      <xdr:spPr bwMode="auto">
        <a:xfrm>
          <a:off x="7862984" y="9495842"/>
          <a:ext cx="1228724" cy="7863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21</xdr:col>
      <xdr:colOff>505407</xdr:colOff>
      <xdr:row>24</xdr:row>
      <xdr:rowOff>97193</xdr:rowOff>
    </xdr:from>
    <xdr:to>
      <xdr:col>24</xdr:col>
      <xdr:colOff>136072</xdr:colOff>
      <xdr:row>31</xdr:row>
      <xdr:rowOff>87474</xdr:rowOff>
    </xdr:to>
    <xdr:pic>
      <xdr:nvPicPr>
        <xdr:cNvPr id="3" name="Picture 2"/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Texturizer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0943" y="9427805"/>
          <a:ext cx="1263522" cy="121492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295274</xdr:colOff>
      <xdr:row>19</xdr:row>
      <xdr:rowOff>95250</xdr:rowOff>
    </xdr:from>
    <xdr:to>
      <xdr:col>22</xdr:col>
      <xdr:colOff>66674</xdr:colOff>
      <xdr:row>25</xdr:row>
      <xdr:rowOff>138665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407" b="92593" l="10920" r="95690">
                      <a14:foregroundMark x1="52299" y1="10926" x2="54310" y2="13519"/>
                      <a14:foregroundMark x1="53161" y1="10556" x2="53161" y2="10556"/>
                      <a14:foregroundMark x1="54310" y1="10926" x2="55077" y2="12778"/>
                      <a14:foregroundMark x1="55077" y1="12778" x2="55077" y2="12778"/>
                      <a14:foregroundMark x1="50000" y1="54259" x2="50000" y2="55926"/>
                      <a14:foregroundMark x1="50383" y1="53889" x2="50575" y2="50556"/>
                      <a14:foregroundMark x1="48084" y1="53889" x2="48084" y2="53889"/>
                      <a14:backgroundMark x1="19157" y1="72037" x2="19157" y2="72037"/>
                      <a14:backgroundMark x1="20594" y1="70556" x2="38793" y2="49815"/>
                      <a14:backgroundMark x1="34100" y1="41667" x2="42433" y2="34074"/>
                      <a14:backgroundMark x1="53161" y1="51667" x2="52586" y2="46111"/>
                    </a14:backgroundRemoval>
                  </a14:imgEffect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272" t="4123" r="4251" b="4791"/>
        <a:stretch/>
      </xdr:blipFill>
      <xdr:spPr bwMode="auto">
        <a:xfrm>
          <a:off x="5400674" y="5476875"/>
          <a:ext cx="1438275" cy="7863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16</xdr:col>
      <xdr:colOff>123825</xdr:colOff>
      <xdr:row>19</xdr:row>
      <xdr:rowOff>9525</xdr:rowOff>
    </xdr:from>
    <xdr:to>
      <xdr:col>20</xdr:col>
      <xdr:colOff>110997</xdr:colOff>
      <xdr:row>27</xdr:row>
      <xdr:rowOff>90974</xdr:rowOff>
    </xdr:to>
    <xdr:pic>
      <xdr:nvPicPr>
        <xdr:cNvPr id="3" name="Picture 2"/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Texturizer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5391150"/>
          <a:ext cx="1263522" cy="1214924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666750</xdr:colOff>
      <xdr:row>33</xdr:row>
      <xdr:rowOff>19050</xdr:rowOff>
    </xdr:from>
    <xdr:to>
      <xdr:col>7</xdr:col>
      <xdr:colOff>561975</xdr:colOff>
      <xdr:row>35</xdr:row>
      <xdr:rowOff>214865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407" b="92593" l="10920" r="95690">
                      <a14:foregroundMark x1="52299" y1="10926" x2="54310" y2="13519"/>
                      <a14:foregroundMark x1="53161" y1="10556" x2="53161" y2="10556"/>
                      <a14:foregroundMark x1="54310" y1="10926" x2="55077" y2="12778"/>
                      <a14:foregroundMark x1="55077" y1="12778" x2="55077" y2="12778"/>
                      <a14:foregroundMark x1="50000" y1="54259" x2="50000" y2="55926"/>
                      <a14:foregroundMark x1="50383" y1="53889" x2="50575" y2="50556"/>
                      <a14:foregroundMark x1="48084" y1="53889" x2="48084" y2="53889"/>
                      <a14:backgroundMark x1="19157" y1="72037" x2="19157" y2="72037"/>
                      <a14:backgroundMark x1="20594" y1="70556" x2="38793" y2="49815"/>
                      <a14:backgroundMark x1="34100" y1="41667" x2="42433" y2="34074"/>
                      <a14:backgroundMark x1="53161" y1="51667" x2="52586" y2="46111"/>
                    </a14:backgroundRemoval>
                  </a14:imgEffect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272" t="4123" r="4251" b="4791"/>
        <a:stretch/>
      </xdr:blipFill>
      <xdr:spPr bwMode="auto">
        <a:xfrm>
          <a:off x="4714875" y="10210800"/>
          <a:ext cx="1438275" cy="7863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266700</xdr:colOff>
      <xdr:row>32</xdr:row>
      <xdr:rowOff>266699</xdr:rowOff>
    </xdr:from>
    <xdr:to>
      <xdr:col>6</xdr:col>
      <xdr:colOff>571500</xdr:colOff>
      <xdr:row>36</xdr:row>
      <xdr:rowOff>142874</xdr:rowOff>
    </xdr:to>
    <xdr:pic>
      <xdr:nvPicPr>
        <xdr:cNvPr id="3" name="Picture 2"/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Texturizer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10163174"/>
          <a:ext cx="1076325" cy="105727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333375</xdr:colOff>
      <xdr:row>14</xdr:row>
      <xdr:rowOff>66675</xdr:rowOff>
    </xdr:from>
    <xdr:to>
      <xdr:col>20</xdr:col>
      <xdr:colOff>762000</xdr:colOff>
      <xdr:row>20</xdr:row>
      <xdr:rowOff>187325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Texturizer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410200"/>
          <a:ext cx="1314450" cy="1282700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781050</xdr:colOff>
      <xdr:row>14</xdr:row>
      <xdr:rowOff>114300</xdr:rowOff>
    </xdr:from>
    <xdr:to>
      <xdr:col>21</xdr:col>
      <xdr:colOff>494665</xdr:colOff>
      <xdr:row>19</xdr:row>
      <xdr:rowOff>76200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3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7407" b="92593" l="10920" r="95690">
                      <a14:foregroundMark x1="52299" y1="10926" x2="54310" y2="13519"/>
                      <a14:foregroundMark x1="53161" y1="10556" x2="53161" y2="10556"/>
                      <a14:foregroundMark x1="54310" y1="10926" x2="55077" y2="12778"/>
                      <a14:foregroundMark x1="55077" y1="12778" x2="55077" y2="12778"/>
                      <a14:foregroundMark x1="50000" y1="54259" x2="50000" y2="55926"/>
                      <a14:foregroundMark x1="50383" y1="53889" x2="50575" y2="50556"/>
                      <a14:foregroundMark x1="48084" y1="53889" x2="48084" y2="53889"/>
                      <a14:backgroundMark x1="19157" y1="72037" x2="19157" y2="72037"/>
                      <a14:backgroundMark x1="20594" y1="70556" x2="38793" y2="49815"/>
                      <a14:backgroundMark x1="34100" y1="41667" x2="42433" y2="34074"/>
                      <a14:backgroundMark x1="53161" y1="51667" x2="52586" y2="46111"/>
                    </a14:backgroundRemoval>
                  </a14:imgEffect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272" t="4123" r="4251" b="4791"/>
        <a:stretch/>
      </xdr:blipFill>
      <xdr:spPr bwMode="auto">
        <a:xfrm>
          <a:off x="10648950" y="5457825"/>
          <a:ext cx="1675765" cy="923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59531</xdr:colOff>
      <xdr:row>18</xdr:row>
      <xdr:rowOff>128984</xdr:rowOff>
    </xdr:from>
    <xdr:to>
      <xdr:col>14</xdr:col>
      <xdr:colOff>68421</xdr:colOff>
      <xdr:row>23</xdr:row>
      <xdr:rowOff>100409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407" b="92593" l="10920" r="95690">
                      <a14:foregroundMark x1="52299" y1="10926" x2="54310" y2="13519"/>
                      <a14:foregroundMark x1="53161" y1="10556" x2="53161" y2="10556"/>
                      <a14:foregroundMark x1="54310" y1="10926" x2="55077" y2="12778"/>
                      <a14:foregroundMark x1="55077" y1="12778" x2="55077" y2="12778"/>
                      <a14:foregroundMark x1="50000" y1="54259" x2="50000" y2="55926"/>
                      <a14:foregroundMark x1="50383" y1="53889" x2="50575" y2="50556"/>
                      <a14:foregroundMark x1="48084" y1="53889" x2="48084" y2="53889"/>
                      <a14:backgroundMark x1="19157" y1="72037" x2="19157" y2="72037"/>
                      <a14:backgroundMark x1="20594" y1="70556" x2="38793" y2="49815"/>
                      <a14:backgroundMark x1="34100" y1="41667" x2="42433" y2="34074"/>
                      <a14:backgroundMark x1="53161" y1="51667" x2="52586" y2="46111"/>
                    </a14:backgroundRemoval>
                  </a14:imgEffect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272" t="4123" r="4251" b="4791"/>
        <a:stretch/>
      </xdr:blipFill>
      <xdr:spPr bwMode="auto">
        <a:xfrm>
          <a:off x="6637734" y="4841875"/>
          <a:ext cx="1675765" cy="923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267891</xdr:colOff>
      <xdr:row>18</xdr:row>
      <xdr:rowOff>79374</xdr:rowOff>
    </xdr:from>
    <xdr:to>
      <xdr:col>13</xdr:col>
      <xdr:colOff>262731</xdr:colOff>
      <xdr:row>25</xdr:row>
      <xdr:rowOff>12699</xdr:rowOff>
    </xdr:to>
    <xdr:pic>
      <xdr:nvPicPr>
        <xdr:cNvPr id="3" name="Picture 2"/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Texturizer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1797" y="4792265"/>
          <a:ext cx="1314450" cy="128270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2095500</xdr:colOff>
      <xdr:row>113</xdr:row>
      <xdr:rowOff>182562</xdr:rowOff>
    </xdr:from>
    <xdr:to>
      <xdr:col>10</xdr:col>
      <xdr:colOff>405765</xdr:colOff>
      <xdr:row>117</xdr:row>
      <xdr:rowOff>161925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407" b="92593" l="10920" r="95690">
                      <a14:foregroundMark x1="52299" y1="10926" x2="54310" y2="13519"/>
                      <a14:foregroundMark x1="53161" y1="10556" x2="53161" y2="10556"/>
                      <a14:foregroundMark x1="54310" y1="10926" x2="55077" y2="12778"/>
                      <a14:foregroundMark x1="55077" y1="12778" x2="55077" y2="12778"/>
                      <a14:foregroundMark x1="50000" y1="54259" x2="50000" y2="55926"/>
                      <a14:foregroundMark x1="50383" y1="53889" x2="50575" y2="50556"/>
                      <a14:foregroundMark x1="48084" y1="53889" x2="48084" y2="53889"/>
                      <a14:backgroundMark x1="19157" y1="72037" x2="19157" y2="72037"/>
                      <a14:backgroundMark x1="20594" y1="70556" x2="38793" y2="49815"/>
                      <a14:backgroundMark x1="34100" y1="41667" x2="42433" y2="34074"/>
                      <a14:backgroundMark x1="53161" y1="51667" x2="52586" y2="46111"/>
                    </a14:backgroundRemoval>
                  </a14:imgEffect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272" t="4123" r="4251" b="4791"/>
        <a:stretch/>
      </xdr:blipFill>
      <xdr:spPr bwMode="auto">
        <a:xfrm>
          <a:off x="5873750" y="27924125"/>
          <a:ext cx="1675765" cy="923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1468438</xdr:colOff>
      <xdr:row>113</xdr:row>
      <xdr:rowOff>103187</xdr:rowOff>
    </xdr:from>
    <xdr:to>
      <xdr:col>9</xdr:col>
      <xdr:colOff>123825</xdr:colOff>
      <xdr:row>118</xdr:row>
      <xdr:rowOff>203200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Texturizer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6688" y="27844750"/>
          <a:ext cx="1314450" cy="1282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opLeftCell="A10" workbookViewId="0">
      <selection activeCell="L23" sqref="L23"/>
    </sheetView>
  </sheetViews>
  <sheetFormatPr defaultRowHeight="15"/>
  <cols>
    <col min="1" max="1" width="6.5703125" customWidth="1"/>
    <col min="2" max="2" width="33.85546875" customWidth="1"/>
    <col min="3" max="3" width="10.85546875" customWidth="1"/>
    <col min="4" max="4" width="7" style="162" customWidth="1"/>
    <col min="5" max="6" width="14.85546875" style="162" customWidth="1"/>
    <col min="7" max="7" width="11.28515625" style="162" customWidth="1"/>
    <col min="8" max="8" width="27.42578125" customWidth="1"/>
  </cols>
  <sheetData>
    <row r="2" spans="1:9" ht="21" customHeight="1">
      <c r="A2" s="303" t="s">
        <v>46</v>
      </c>
      <c r="B2" s="303"/>
      <c r="C2" s="303"/>
      <c r="D2" s="303"/>
      <c r="E2" s="303"/>
      <c r="F2" s="303"/>
      <c r="G2" s="303"/>
      <c r="H2" s="303"/>
    </row>
    <row r="3" spans="1:9" ht="21" customHeight="1">
      <c r="A3" s="303" t="s">
        <v>47</v>
      </c>
      <c r="B3" s="303"/>
      <c r="C3" s="303"/>
      <c r="D3" s="303"/>
      <c r="E3" s="303"/>
      <c r="F3" s="303"/>
      <c r="G3" s="303"/>
      <c r="H3" s="303"/>
    </row>
    <row r="4" spans="1:9" ht="21" customHeight="1">
      <c r="A4" s="303" t="s">
        <v>139</v>
      </c>
      <c r="B4" s="303"/>
      <c r="C4" s="303"/>
      <c r="D4" s="303"/>
      <c r="E4" s="303"/>
      <c r="F4" s="303"/>
      <c r="G4" s="303"/>
      <c r="H4" s="303"/>
    </row>
    <row r="5" spans="1:9" ht="13.5" customHeight="1" thickBot="1">
      <c r="A5" s="304" t="s">
        <v>66</v>
      </c>
      <c r="B5" s="304"/>
      <c r="C5" s="304"/>
      <c r="D5" s="304"/>
      <c r="E5" s="166"/>
      <c r="F5" s="166"/>
      <c r="G5" s="166"/>
    </row>
    <row r="6" spans="1:9" ht="12" customHeight="1" thickTop="1" thickBot="1">
      <c r="A6" s="305" t="s">
        <v>0</v>
      </c>
      <c r="B6" s="307" t="s">
        <v>40</v>
      </c>
      <c r="C6" s="291" t="s">
        <v>41</v>
      </c>
      <c r="D6" s="295"/>
      <c r="E6" s="167"/>
      <c r="F6" s="167"/>
      <c r="G6" s="167"/>
      <c r="H6" s="298" t="s">
        <v>35</v>
      </c>
    </row>
    <row r="7" spans="1:9" ht="12" customHeight="1" thickTop="1">
      <c r="A7" s="306"/>
      <c r="B7" s="308"/>
      <c r="C7" s="293"/>
      <c r="D7" s="296"/>
      <c r="E7" s="291" t="s">
        <v>80</v>
      </c>
      <c r="F7" s="292"/>
      <c r="G7" s="295" t="s">
        <v>81</v>
      </c>
      <c r="H7" s="299"/>
    </row>
    <row r="8" spans="1:9" ht="12" customHeight="1">
      <c r="A8" s="306"/>
      <c r="B8" s="308"/>
      <c r="C8" s="293"/>
      <c r="D8" s="296"/>
      <c r="E8" s="293"/>
      <c r="F8" s="294"/>
      <c r="G8" s="296"/>
      <c r="H8" s="299"/>
    </row>
    <row r="9" spans="1:9" ht="12" customHeight="1">
      <c r="A9" s="306"/>
      <c r="B9" s="308"/>
      <c r="C9" s="309"/>
      <c r="D9" s="297"/>
      <c r="E9" s="156" t="s">
        <v>17</v>
      </c>
      <c r="F9" s="156" t="s">
        <v>18</v>
      </c>
      <c r="G9" s="297"/>
      <c r="H9" s="300"/>
    </row>
    <row r="10" spans="1:9" ht="33" customHeight="1">
      <c r="A10" s="13">
        <v>1</v>
      </c>
      <c r="B10" s="11" t="s">
        <v>60</v>
      </c>
      <c r="C10" s="12">
        <f>K.LAHAN!A7</f>
        <v>1</v>
      </c>
      <c r="D10" s="160" t="s">
        <v>45</v>
      </c>
      <c r="E10" s="164"/>
      <c r="F10" s="164"/>
      <c r="G10" s="164"/>
      <c r="H10" s="36" t="s">
        <v>48</v>
      </c>
    </row>
    <row r="11" spans="1:9" ht="33" customHeight="1">
      <c r="A11" s="13">
        <v>2</v>
      </c>
      <c r="B11" s="11" t="s">
        <v>54</v>
      </c>
      <c r="C11" s="12">
        <v>8</v>
      </c>
      <c r="D11" s="160" t="s">
        <v>45</v>
      </c>
      <c r="E11" s="164">
        <f>'K. rumah'!L18</f>
        <v>31</v>
      </c>
      <c r="F11" s="164">
        <f>'K. rumah'!Q18</f>
        <v>23</v>
      </c>
      <c r="G11" s="164">
        <f>E11+F11</f>
        <v>54</v>
      </c>
      <c r="H11" s="36" t="str">
        <f>H10</f>
        <v>Data Terlampir</v>
      </c>
    </row>
    <row r="12" spans="1:9" ht="33" customHeight="1">
      <c r="A12" s="13">
        <v>3</v>
      </c>
      <c r="B12" s="11" t="s">
        <v>62</v>
      </c>
      <c r="C12" s="29">
        <v>7</v>
      </c>
      <c r="D12" s="160" t="s">
        <v>45</v>
      </c>
      <c r="E12" s="164">
        <f>'Cuaca Ekstrim'!K16</f>
        <v>15</v>
      </c>
      <c r="F12" s="164">
        <f>'Cuaca Ekstrim'!P16</f>
        <v>13</v>
      </c>
      <c r="G12" s="164">
        <f t="shared" ref="G12:G16" si="0">E12+F12</f>
        <v>28</v>
      </c>
      <c r="H12" s="36" t="str">
        <f>H11</f>
        <v>Data Terlampir</v>
      </c>
    </row>
    <row r="13" spans="1:9" ht="33" customHeight="1">
      <c r="A13" s="13">
        <v>4</v>
      </c>
      <c r="B13" s="11" t="s">
        <v>42</v>
      </c>
      <c r="C13" s="12">
        <v>13</v>
      </c>
      <c r="D13" s="160" t="s">
        <v>45</v>
      </c>
      <c r="E13" s="164">
        <f>BANJIR!L22</f>
        <v>147</v>
      </c>
      <c r="F13" s="164">
        <f>BANJIR!Q22</f>
        <v>121</v>
      </c>
      <c r="G13" s="164">
        <f t="shared" si="0"/>
        <v>268</v>
      </c>
      <c r="H13" s="36" t="str">
        <f>H12</f>
        <v>Data Terlampir</v>
      </c>
    </row>
    <row r="14" spans="1:9" ht="33" customHeight="1">
      <c r="A14" s="13">
        <v>5</v>
      </c>
      <c r="B14" s="11" t="s">
        <v>43</v>
      </c>
      <c r="C14" s="29">
        <f>'TANAH LONGSOR'!A9</f>
        <v>0</v>
      </c>
      <c r="D14" s="160" t="s">
        <v>45</v>
      </c>
      <c r="E14" s="164"/>
      <c r="F14" s="164"/>
      <c r="G14" s="164">
        <f t="shared" si="0"/>
        <v>0</v>
      </c>
      <c r="H14" s="36" t="str">
        <f>H13</f>
        <v>Data Terlampir</v>
      </c>
      <c r="I14" t="s">
        <v>66</v>
      </c>
    </row>
    <row r="15" spans="1:9" ht="33" customHeight="1">
      <c r="A15" s="13">
        <v>6</v>
      </c>
      <c r="B15" s="11" t="s">
        <v>44</v>
      </c>
      <c r="C15" s="12">
        <v>7</v>
      </c>
      <c r="D15" s="160" t="s">
        <v>45</v>
      </c>
      <c r="E15" s="164">
        <f>'ORANG HILANG'!K16</f>
        <v>4</v>
      </c>
      <c r="F15" s="164">
        <f>'ORANG HILANG'!L16</f>
        <v>2</v>
      </c>
      <c r="G15" s="164">
        <f t="shared" si="0"/>
        <v>6</v>
      </c>
      <c r="H15" s="36" t="s">
        <v>48</v>
      </c>
    </row>
    <row r="16" spans="1:9" ht="33" customHeight="1">
      <c r="A16" s="13">
        <v>7</v>
      </c>
      <c r="B16" s="22" t="s">
        <v>63</v>
      </c>
      <c r="C16" s="20">
        <v>102</v>
      </c>
      <c r="D16" s="160" t="s">
        <v>45</v>
      </c>
      <c r="E16" s="165"/>
      <c r="F16" s="165"/>
      <c r="G16" s="164">
        <f t="shared" si="0"/>
        <v>0</v>
      </c>
      <c r="H16" s="36" t="str">
        <f>H15</f>
        <v>Data Terlampir</v>
      </c>
    </row>
    <row r="17" spans="1:11" s="6" customFormat="1" ht="33" customHeight="1" thickBot="1">
      <c r="A17" s="301" t="s">
        <v>31</v>
      </c>
      <c r="B17" s="302"/>
      <c r="C17" s="32">
        <f>SUM(C10:C16)</f>
        <v>138</v>
      </c>
      <c r="D17" s="161" t="str">
        <f>D15</f>
        <v>Kali</v>
      </c>
      <c r="E17" s="161">
        <f>SUM(E10:E16)</f>
        <v>197</v>
      </c>
      <c r="F17" s="161">
        <f t="shared" ref="F17:G17" si="1">SUM(F10:F16)</f>
        <v>159</v>
      </c>
      <c r="G17" s="161">
        <f t="shared" si="1"/>
        <v>356</v>
      </c>
      <c r="H17" s="37"/>
    </row>
    <row r="18" spans="1:11" ht="15" customHeight="1" thickTop="1">
      <c r="A18" s="2"/>
      <c r="B18" s="3"/>
      <c r="C18" s="3"/>
      <c r="D18" s="2"/>
      <c r="E18" s="2"/>
      <c r="F18" s="2"/>
      <c r="G18" s="2"/>
      <c r="H18" s="4"/>
    </row>
    <row r="19" spans="1:11" ht="23.25" customHeight="1">
      <c r="B19" s="24"/>
      <c r="C19" s="24"/>
      <c r="H19" s="159" t="s">
        <v>401</v>
      </c>
    </row>
    <row r="20" spans="1:11" ht="14.25" customHeight="1">
      <c r="B20" s="147"/>
      <c r="C20" s="147"/>
      <c r="E20" s="163"/>
      <c r="F20" s="163"/>
      <c r="G20" s="163"/>
      <c r="H20" s="102" t="s">
        <v>32</v>
      </c>
    </row>
    <row r="21" spans="1:11" ht="12.75" customHeight="1">
      <c r="B21" s="24"/>
      <c r="C21" s="24" t="s">
        <v>66</v>
      </c>
      <c r="H21" s="102" t="s">
        <v>25</v>
      </c>
      <c r="I21" s="17"/>
      <c r="J21" s="17"/>
      <c r="K21" s="17"/>
    </row>
    <row r="22" spans="1:11" ht="33" customHeight="1">
      <c r="B22" s="24"/>
      <c r="C22" s="24"/>
      <c r="H22" s="100"/>
      <c r="I22" s="17"/>
      <c r="J22" s="17"/>
      <c r="K22" s="17"/>
    </row>
    <row r="23" spans="1:11">
      <c r="B23" s="24"/>
      <c r="C23" s="24"/>
      <c r="H23" s="103" t="s">
        <v>174</v>
      </c>
      <c r="I23" s="16"/>
      <c r="J23" s="16"/>
      <c r="K23" s="16"/>
    </row>
    <row r="24" spans="1:11" ht="17.25" customHeight="1">
      <c r="B24" s="24"/>
      <c r="C24" s="24"/>
      <c r="H24" s="102" t="s">
        <v>55</v>
      </c>
      <c r="I24" s="16"/>
      <c r="J24" s="16"/>
      <c r="K24" s="16"/>
    </row>
    <row r="25" spans="1:11" ht="12.75" customHeight="1">
      <c r="B25" s="24"/>
      <c r="C25" s="24"/>
      <c r="H25" s="100" t="s">
        <v>175</v>
      </c>
      <c r="I25" s="18"/>
      <c r="J25" s="18"/>
      <c r="K25" s="18"/>
    </row>
    <row r="26" spans="1:11" ht="12.75" customHeight="1">
      <c r="B26" s="24"/>
      <c r="C26" s="24"/>
      <c r="H26" s="158"/>
      <c r="I26" s="19"/>
      <c r="J26" s="19"/>
      <c r="K26" s="19"/>
    </row>
    <row r="27" spans="1:11" ht="15.75">
      <c r="I27" s="19"/>
      <c r="J27" s="19"/>
      <c r="K27" s="19"/>
    </row>
  </sheetData>
  <mergeCells count="11">
    <mergeCell ref="E7:F8"/>
    <mergeCell ref="G7:G9"/>
    <mergeCell ref="H6:H9"/>
    <mergeCell ref="A17:B17"/>
    <mergeCell ref="A2:H2"/>
    <mergeCell ref="A3:H3"/>
    <mergeCell ref="A4:H4"/>
    <mergeCell ref="A5:D5"/>
    <mergeCell ref="A6:A9"/>
    <mergeCell ref="B6:B9"/>
    <mergeCell ref="C6:D9"/>
  </mergeCells>
  <printOptions horizontalCentered="1"/>
  <pageMargins left="1" right="0.25" top="0.75" bottom="0.75" header="0.3" footer="0.3"/>
  <pageSetup paperSize="5" scale="95" orientation="portrait" horizontalDpi="4294967293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K16" sqref="K16"/>
    </sheetView>
  </sheetViews>
  <sheetFormatPr defaultRowHeight="15"/>
  <sheetData>
    <row r="1" spans="1:9" ht="34.5">
      <c r="A1" s="366" t="s">
        <v>68</v>
      </c>
      <c r="B1" s="366"/>
      <c r="C1" s="366"/>
      <c r="D1" s="366"/>
      <c r="E1" s="366"/>
      <c r="F1" s="366"/>
      <c r="G1" s="366"/>
      <c r="H1" s="366"/>
      <c r="I1" s="366"/>
    </row>
    <row r="2" spans="1:9" ht="34.5">
      <c r="A2" s="366" t="s">
        <v>49</v>
      </c>
      <c r="B2" s="366"/>
      <c r="C2" s="366"/>
      <c r="D2" s="366"/>
      <c r="E2" s="366"/>
      <c r="F2" s="366"/>
      <c r="G2" s="366"/>
      <c r="H2" s="366"/>
      <c r="I2" s="366"/>
    </row>
    <row r="3" spans="1:9" ht="34.5">
      <c r="A3" s="366" t="s">
        <v>61</v>
      </c>
      <c r="B3" s="366"/>
      <c r="C3" s="366"/>
      <c r="D3" s="366"/>
      <c r="E3" s="366"/>
      <c r="F3" s="366"/>
      <c r="G3" s="366"/>
      <c r="H3" s="366"/>
      <c r="I3" s="366"/>
    </row>
    <row r="4" spans="1:9" ht="34.5">
      <c r="A4" s="366"/>
      <c r="B4" s="366"/>
      <c r="C4" s="366"/>
      <c r="D4" s="366"/>
      <c r="E4" s="366"/>
      <c r="F4" s="366"/>
      <c r="G4" s="366"/>
      <c r="H4" s="366"/>
      <c r="I4" s="366"/>
    </row>
    <row r="5" spans="1:9" ht="31.5">
      <c r="A5" s="14"/>
      <c r="B5" s="14"/>
      <c r="C5" s="14"/>
      <c r="D5" s="14"/>
      <c r="E5" s="14"/>
      <c r="F5" s="14"/>
      <c r="G5" s="14"/>
      <c r="H5" s="14"/>
      <c r="I5" s="14"/>
    </row>
    <row r="6" spans="1:9" ht="31.5">
      <c r="A6" s="14"/>
      <c r="B6" s="14"/>
      <c r="C6" s="14"/>
      <c r="D6" s="14"/>
      <c r="E6" s="14"/>
      <c r="F6" s="14"/>
      <c r="G6" s="14"/>
      <c r="H6" s="14"/>
      <c r="I6" s="14"/>
    </row>
    <row r="24" spans="1:9" ht="15.75" customHeight="1"/>
    <row r="31" spans="1:9" ht="35.25">
      <c r="A31" s="366" t="s">
        <v>50</v>
      </c>
      <c r="B31" s="366"/>
      <c r="C31" s="366"/>
      <c r="D31" s="366"/>
      <c r="E31" s="366"/>
      <c r="F31" s="366"/>
      <c r="G31" s="366"/>
      <c r="H31" s="366"/>
      <c r="I31" s="366"/>
    </row>
    <row r="32" spans="1:9" ht="35.25">
      <c r="A32" s="366" t="s">
        <v>51</v>
      </c>
      <c r="B32" s="366"/>
      <c r="C32" s="366"/>
      <c r="D32" s="366"/>
      <c r="E32" s="366"/>
      <c r="F32" s="366"/>
      <c r="G32" s="366"/>
      <c r="H32" s="366"/>
      <c r="I32" s="366"/>
    </row>
    <row r="33" spans="1:9" ht="35.25">
      <c r="A33" s="366" t="s">
        <v>69</v>
      </c>
      <c r="B33" s="366"/>
      <c r="C33" s="366"/>
      <c r="D33" s="366"/>
      <c r="E33" s="366"/>
      <c r="F33" s="366"/>
      <c r="G33" s="366"/>
      <c r="H33" s="366"/>
      <c r="I33" s="366"/>
    </row>
  </sheetData>
  <mergeCells count="7">
    <mergeCell ref="A33:I33"/>
    <mergeCell ref="A32:I32"/>
    <mergeCell ref="A1:I1"/>
    <mergeCell ref="A4:I4"/>
    <mergeCell ref="A2:I2"/>
    <mergeCell ref="A31:I31"/>
    <mergeCell ref="A3:I3"/>
  </mergeCells>
  <printOptions horizontalCentered="1"/>
  <pageMargins left="0.7" right="0.7" top="0.75" bottom="0.75" header="0.3" footer="0.3"/>
  <pageSetup orientation="portrait" horizontalDpi="4294967292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B1" workbookViewId="0">
      <selection activeCell="B3" sqref="B3:I3"/>
    </sheetView>
  </sheetViews>
  <sheetFormatPr defaultRowHeight="15"/>
  <cols>
    <col min="1" max="1" width="9.140625" hidden="1" customWidth="1"/>
    <col min="2" max="2" width="13" customWidth="1"/>
    <col min="3" max="3" width="13.7109375" style="162" customWidth="1"/>
    <col min="4" max="4" width="13" style="162" customWidth="1"/>
    <col min="5" max="5" width="11.7109375" style="170" customWidth="1"/>
    <col min="6" max="6" width="9.140625" style="162"/>
    <col min="7" max="7" width="11.42578125" style="162" customWidth="1"/>
    <col min="8" max="8" width="9.42578125" style="162" customWidth="1"/>
    <col min="9" max="9" width="9.140625" style="173"/>
  </cols>
  <sheetData>
    <row r="1" spans="2:9">
      <c r="C1" s="173"/>
      <c r="D1" s="173"/>
      <c r="F1" s="173"/>
      <c r="G1" s="173"/>
      <c r="H1" s="173"/>
    </row>
    <row r="2" spans="2:9" ht="60.75" customHeight="1">
      <c r="B2" s="367" t="s">
        <v>97</v>
      </c>
      <c r="C2" s="368"/>
      <c r="D2" s="368"/>
      <c r="E2" s="368"/>
      <c r="F2" s="368"/>
      <c r="G2" s="368"/>
      <c r="H2" s="368"/>
      <c r="I2" s="368"/>
    </row>
    <row r="3" spans="2:9" ht="30.75" customHeight="1">
      <c r="B3" s="369" t="s">
        <v>99</v>
      </c>
      <c r="C3" s="369"/>
      <c r="D3" s="369"/>
      <c r="E3" s="369"/>
      <c r="F3" s="369"/>
      <c r="G3" s="369"/>
      <c r="H3" s="369"/>
      <c r="I3" s="369"/>
    </row>
    <row r="4" spans="2:9" s="162" customFormat="1" ht="48.75" customHeight="1">
      <c r="C4" s="163" t="s">
        <v>94</v>
      </c>
      <c r="D4" s="163" t="s">
        <v>95</v>
      </c>
      <c r="E4" s="168" t="s">
        <v>62</v>
      </c>
      <c r="F4" s="162" t="s">
        <v>98</v>
      </c>
      <c r="G4" s="163" t="s">
        <v>43</v>
      </c>
      <c r="H4" s="163" t="s">
        <v>96</v>
      </c>
      <c r="I4" s="163" t="s">
        <v>63</v>
      </c>
    </row>
    <row r="5" spans="2:9">
      <c r="B5" t="s">
        <v>82</v>
      </c>
      <c r="C5" s="162">
        <v>1</v>
      </c>
      <c r="D5" s="162">
        <v>0</v>
      </c>
      <c r="E5" s="170">
        <v>2</v>
      </c>
      <c r="F5" s="162">
        <v>0</v>
      </c>
      <c r="G5" s="162">
        <v>0</v>
      </c>
      <c r="H5" s="162">
        <v>1</v>
      </c>
      <c r="I5" s="173">
        <v>14</v>
      </c>
    </row>
    <row r="6" spans="2:9">
      <c r="B6" t="s">
        <v>83</v>
      </c>
      <c r="C6" s="162">
        <v>2</v>
      </c>
      <c r="D6" s="162">
        <v>1</v>
      </c>
      <c r="E6" s="170">
        <v>1</v>
      </c>
      <c r="F6" s="162">
        <v>0</v>
      </c>
      <c r="G6" s="162">
        <v>0</v>
      </c>
      <c r="H6" s="162">
        <v>2</v>
      </c>
      <c r="I6" s="173">
        <v>10</v>
      </c>
    </row>
    <row r="7" spans="2:9">
      <c r="B7" t="s">
        <v>84</v>
      </c>
      <c r="C7" s="162">
        <v>1</v>
      </c>
      <c r="D7" s="162">
        <v>3</v>
      </c>
      <c r="E7" s="170">
        <v>0</v>
      </c>
      <c r="F7" s="162">
        <v>1</v>
      </c>
      <c r="G7" s="162">
        <v>0</v>
      </c>
      <c r="H7" s="162">
        <v>1</v>
      </c>
      <c r="I7" s="173">
        <v>51</v>
      </c>
    </row>
    <row r="8" spans="2:9">
      <c r="B8" t="s">
        <v>85</v>
      </c>
      <c r="C8" s="162">
        <v>1</v>
      </c>
      <c r="D8" s="162">
        <v>4</v>
      </c>
      <c r="E8" s="169">
        <v>1</v>
      </c>
      <c r="F8" s="162">
        <v>3</v>
      </c>
      <c r="G8" s="162">
        <v>2</v>
      </c>
      <c r="H8" s="162">
        <v>1</v>
      </c>
      <c r="I8" s="173">
        <v>51</v>
      </c>
    </row>
    <row r="9" spans="2:9">
      <c r="B9" t="s">
        <v>86</v>
      </c>
      <c r="C9" s="162">
        <v>0</v>
      </c>
      <c r="D9" s="162">
        <v>1</v>
      </c>
      <c r="E9" s="170">
        <v>1</v>
      </c>
      <c r="F9" s="162">
        <v>3</v>
      </c>
      <c r="G9" s="162">
        <v>1</v>
      </c>
      <c r="H9" s="162">
        <v>0</v>
      </c>
      <c r="I9" s="173">
        <v>36</v>
      </c>
    </row>
    <row r="10" spans="2:9">
      <c r="B10" t="s">
        <v>87</v>
      </c>
      <c r="C10" s="162">
        <v>0</v>
      </c>
      <c r="D10" s="162">
        <v>0</v>
      </c>
      <c r="E10" s="170">
        <v>0</v>
      </c>
      <c r="F10" s="162">
        <v>1</v>
      </c>
      <c r="G10" s="162">
        <v>0</v>
      </c>
      <c r="H10" s="162">
        <v>0</v>
      </c>
      <c r="I10" s="173">
        <v>21</v>
      </c>
    </row>
    <row r="11" spans="2:9">
      <c r="B11" t="s">
        <v>88</v>
      </c>
      <c r="C11" s="162">
        <v>0</v>
      </c>
      <c r="D11" s="162">
        <v>0</v>
      </c>
      <c r="E11" s="170">
        <v>1</v>
      </c>
      <c r="F11" s="162">
        <v>0</v>
      </c>
      <c r="G11" s="162">
        <v>0</v>
      </c>
      <c r="H11" s="162">
        <v>0</v>
      </c>
      <c r="I11" s="173">
        <v>21</v>
      </c>
    </row>
    <row r="12" spans="2:9">
      <c r="B12" t="s">
        <v>89</v>
      </c>
      <c r="C12" s="162">
        <v>3</v>
      </c>
      <c r="D12" s="162">
        <v>2</v>
      </c>
      <c r="E12" s="170">
        <v>0</v>
      </c>
      <c r="F12" s="162">
        <v>0</v>
      </c>
      <c r="G12" s="162">
        <v>0</v>
      </c>
      <c r="H12" s="162">
        <v>0</v>
      </c>
      <c r="I12" s="173">
        <v>9</v>
      </c>
    </row>
    <row r="13" spans="2:9">
      <c r="B13" t="s">
        <v>90</v>
      </c>
      <c r="C13" s="162">
        <v>11</v>
      </c>
      <c r="D13" s="162">
        <v>2</v>
      </c>
      <c r="E13" s="170">
        <v>0</v>
      </c>
      <c r="F13" s="162">
        <v>0</v>
      </c>
      <c r="G13" s="162">
        <v>0</v>
      </c>
      <c r="H13" s="162">
        <v>1</v>
      </c>
      <c r="I13" s="173">
        <v>14</v>
      </c>
    </row>
    <row r="14" spans="2:9">
      <c r="B14" t="s">
        <v>91</v>
      </c>
      <c r="C14" s="162">
        <v>8</v>
      </c>
      <c r="D14" s="162">
        <v>2</v>
      </c>
      <c r="E14" s="170">
        <v>0</v>
      </c>
      <c r="F14" s="172">
        <v>0</v>
      </c>
      <c r="G14" s="162">
        <v>0</v>
      </c>
      <c r="H14" s="162">
        <v>1</v>
      </c>
      <c r="I14" s="173">
        <v>14</v>
      </c>
    </row>
    <row r="15" spans="2:9">
      <c r="B15" t="s">
        <v>92</v>
      </c>
      <c r="C15" s="162">
        <v>3</v>
      </c>
      <c r="D15" s="162">
        <v>1</v>
      </c>
      <c r="E15" s="170">
        <v>1</v>
      </c>
      <c r="F15" s="162">
        <v>0</v>
      </c>
      <c r="G15" s="162">
        <v>0</v>
      </c>
      <c r="H15" s="162">
        <v>0</v>
      </c>
      <c r="I15" s="173">
        <v>14</v>
      </c>
    </row>
    <row r="16" spans="2:9">
      <c r="B16" t="s">
        <v>93</v>
      </c>
      <c r="C16" s="162">
        <v>0</v>
      </c>
      <c r="D16" s="162">
        <v>0</v>
      </c>
      <c r="E16" s="171">
        <v>0</v>
      </c>
      <c r="F16" s="162">
        <v>0</v>
      </c>
      <c r="G16" s="162">
        <v>0</v>
      </c>
      <c r="H16" s="172">
        <v>0</v>
      </c>
      <c r="I16" s="173">
        <v>5</v>
      </c>
    </row>
    <row r="17" spans="3:9">
      <c r="C17" s="162">
        <f>SUM(C5:C16)</f>
        <v>30</v>
      </c>
      <c r="D17" s="162">
        <f>SUM(D5:D16)</f>
        <v>16</v>
      </c>
      <c r="E17" s="170">
        <f>SUM(E5:E16)</f>
        <v>7</v>
      </c>
      <c r="F17" s="170">
        <f t="shared" ref="F17:I17" si="0">SUM(F5:F16)</f>
        <v>8</v>
      </c>
      <c r="G17" s="170">
        <f t="shared" si="0"/>
        <v>3</v>
      </c>
      <c r="H17" s="170">
        <f t="shared" si="0"/>
        <v>7</v>
      </c>
      <c r="I17" s="170">
        <f t="shared" si="0"/>
        <v>260</v>
      </c>
    </row>
  </sheetData>
  <mergeCells count="2">
    <mergeCell ref="B2:I2"/>
    <mergeCell ref="B3:I3"/>
  </mergeCells>
  <pageMargins left="0.7" right="0.7" top="0.75" bottom="0.75" header="0.3" footer="0.3"/>
  <pageSetup paperSize="5" scale="95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4" workbookViewId="0">
      <selection activeCell="N57" sqref="N57"/>
    </sheetView>
  </sheetViews>
  <sheetFormatPr defaultRowHeight="15"/>
  <cols>
    <col min="1" max="1" width="5.140625" customWidth="1"/>
    <col min="2" max="2" width="21.42578125" customWidth="1"/>
  </cols>
  <sheetData>
    <row r="1" spans="1:14">
      <c r="A1" s="372" t="s">
        <v>259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</row>
    <row r="2" spans="1:14">
      <c r="A2" s="373" t="s">
        <v>139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</row>
    <row r="3" spans="1:14">
      <c r="A3" s="374" t="s">
        <v>260</v>
      </c>
      <c r="B3" s="374" t="s">
        <v>64</v>
      </c>
      <c r="C3" s="375" t="s">
        <v>14</v>
      </c>
      <c r="D3" s="375" t="s">
        <v>57</v>
      </c>
      <c r="E3" s="375"/>
      <c r="F3" s="375"/>
      <c r="G3" s="375"/>
      <c r="H3" s="375"/>
      <c r="I3" s="375"/>
      <c r="J3" s="375"/>
      <c r="K3" s="375"/>
      <c r="L3" s="375"/>
      <c r="M3" s="375"/>
      <c r="N3" s="375"/>
    </row>
    <row r="4" spans="1:14">
      <c r="A4" s="374"/>
      <c r="B4" s="374"/>
      <c r="C4" s="375"/>
      <c r="D4" s="375" t="s">
        <v>17</v>
      </c>
      <c r="E4" s="375"/>
      <c r="F4" s="375"/>
      <c r="G4" s="375"/>
      <c r="H4" s="375"/>
      <c r="I4" s="375" t="s">
        <v>18</v>
      </c>
      <c r="J4" s="375"/>
      <c r="K4" s="375"/>
      <c r="L4" s="375"/>
      <c r="M4" s="375"/>
      <c r="N4" s="376" t="s">
        <v>19</v>
      </c>
    </row>
    <row r="5" spans="1:14" ht="24">
      <c r="A5" s="374"/>
      <c r="B5" s="374"/>
      <c r="C5" s="375"/>
      <c r="D5" s="236" t="s">
        <v>70</v>
      </c>
      <c r="E5" s="237" t="s">
        <v>71</v>
      </c>
      <c r="F5" s="237" t="s">
        <v>72</v>
      </c>
      <c r="G5" s="236" t="s">
        <v>73</v>
      </c>
      <c r="H5" s="236" t="s">
        <v>261</v>
      </c>
      <c r="I5" s="236" t="s">
        <v>70</v>
      </c>
      <c r="J5" s="237" t="s">
        <v>71</v>
      </c>
      <c r="K5" s="237" t="s">
        <v>72</v>
      </c>
      <c r="L5" s="236" t="s">
        <v>73</v>
      </c>
      <c r="M5" s="236" t="s">
        <v>261</v>
      </c>
      <c r="N5" s="376"/>
    </row>
    <row r="6" spans="1:14">
      <c r="A6" s="238">
        <v>1</v>
      </c>
      <c r="B6" s="238">
        <v>2</v>
      </c>
      <c r="C6" s="238">
        <v>3</v>
      </c>
      <c r="D6" s="370">
        <v>4</v>
      </c>
      <c r="E6" s="370"/>
      <c r="F6" s="370"/>
      <c r="G6" s="370"/>
      <c r="H6" s="370"/>
      <c r="I6" s="370">
        <v>5</v>
      </c>
      <c r="J6" s="370"/>
      <c r="K6" s="370"/>
      <c r="L6" s="370"/>
      <c r="M6" s="370"/>
      <c r="N6" s="238">
        <v>6</v>
      </c>
    </row>
    <row r="7" spans="1:14">
      <c r="A7" s="239" t="s">
        <v>262</v>
      </c>
      <c r="B7" s="240" t="s">
        <v>263</v>
      </c>
      <c r="C7" s="241">
        <v>1</v>
      </c>
      <c r="D7" s="242">
        <v>0</v>
      </c>
      <c r="E7" s="242">
        <v>0</v>
      </c>
      <c r="F7" s="242">
        <v>2</v>
      </c>
      <c r="G7" s="242">
        <v>0</v>
      </c>
      <c r="H7" s="243">
        <f>SUM(D7:G7)</f>
        <v>2</v>
      </c>
      <c r="I7" s="242">
        <v>0</v>
      </c>
      <c r="J7" s="242">
        <v>0</v>
      </c>
      <c r="K7" s="242">
        <v>0</v>
      </c>
      <c r="L7" s="242">
        <v>0</v>
      </c>
      <c r="M7" s="243">
        <f>I7+J7+K7+L7</f>
        <v>0</v>
      </c>
      <c r="N7" s="244">
        <f>H7+M7</f>
        <v>2</v>
      </c>
    </row>
    <row r="8" spans="1:14">
      <c r="A8" s="239" t="s">
        <v>107</v>
      </c>
      <c r="B8" s="240" t="s">
        <v>264</v>
      </c>
      <c r="C8" s="241">
        <v>2</v>
      </c>
      <c r="D8" s="242">
        <v>1</v>
      </c>
      <c r="E8" s="242">
        <v>0</v>
      </c>
      <c r="F8" s="242">
        <v>4</v>
      </c>
      <c r="G8" s="242">
        <v>0</v>
      </c>
      <c r="H8" s="243">
        <f t="shared" ref="H8:H56" si="0">SUM(D8:G8)</f>
        <v>5</v>
      </c>
      <c r="I8" s="242">
        <v>0</v>
      </c>
      <c r="J8" s="242">
        <v>1</v>
      </c>
      <c r="K8" s="242">
        <v>3</v>
      </c>
      <c r="L8" s="242">
        <v>0</v>
      </c>
      <c r="M8" s="243">
        <f t="shared" ref="M8:M55" si="1">I8+J8+K8+L8</f>
        <v>4</v>
      </c>
      <c r="N8" s="244">
        <f t="shared" ref="N8:N56" si="2">H8+M8</f>
        <v>9</v>
      </c>
    </row>
    <row r="9" spans="1:14">
      <c r="A9" s="239" t="s">
        <v>265</v>
      </c>
      <c r="B9" s="240" t="s">
        <v>266</v>
      </c>
      <c r="C9" s="241">
        <v>1</v>
      </c>
      <c r="D9" s="242">
        <v>0</v>
      </c>
      <c r="E9" s="242">
        <v>1</v>
      </c>
      <c r="F9" s="242">
        <v>3</v>
      </c>
      <c r="G9" s="242">
        <v>0</v>
      </c>
      <c r="H9" s="243">
        <f t="shared" si="0"/>
        <v>4</v>
      </c>
      <c r="I9" s="242">
        <v>0</v>
      </c>
      <c r="J9" s="242">
        <v>0</v>
      </c>
      <c r="K9" s="242">
        <v>4</v>
      </c>
      <c r="L9" s="242">
        <v>0</v>
      </c>
      <c r="M9" s="243">
        <f t="shared" si="1"/>
        <v>4</v>
      </c>
      <c r="N9" s="244">
        <f t="shared" si="2"/>
        <v>8</v>
      </c>
    </row>
    <row r="10" spans="1:14">
      <c r="A10" s="239" t="s">
        <v>267</v>
      </c>
      <c r="B10" s="240" t="s">
        <v>268</v>
      </c>
      <c r="C10" s="241">
        <v>1</v>
      </c>
      <c r="D10" s="242">
        <v>0</v>
      </c>
      <c r="E10" s="242">
        <v>0</v>
      </c>
      <c r="F10" s="242">
        <v>3</v>
      </c>
      <c r="G10" s="242">
        <v>0</v>
      </c>
      <c r="H10" s="243">
        <f t="shared" si="0"/>
        <v>3</v>
      </c>
      <c r="I10" s="242">
        <v>0</v>
      </c>
      <c r="J10" s="242">
        <v>0</v>
      </c>
      <c r="K10" s="242">
        <v>3</v>
      </c>
      <c r="L10" s="242">
        <v>0</v>
      </c>
      <c r="M10" s="243">
        <f t="shared" si="1"/>
        <v>3</v>
      </c>
      <c r="N10" s="244">
        <f t="shared" si="2"/>
        <v>6</v>
      </c>
    </row>
    <row r="11" spans="1:14">
      <c r="A11" s="239" t="s">
        <v>269</v>
      </c>
      <c r="B11" s="240" t="s">
        <v>270</v>
      </c>
      <c r="C11" s="241">
        <v>1</v>
      </c>
      <c r="D11" s="242">
        <v>3</v>
      </c>
      <c r="E11" s="242">
        <v>0</v>
      </c>
      <c r="F11" s="242">
        <v>1</v>
      </c>
      <c r="G11" s="242">
        <v>0</v>
      </c>
      <c r="H11" s="243">
        <f t="shared" si="0"/>
        <v>4</v>
      </c>
      <c r="I11" s="242">
        <v>0</v>
      </c>
      <c r="J11" s="242">
        <v>0</v>
      </c>
      <c r="K11" s="242">
        <v>1</v>
      </c>
      <c r="L11" s="242">
        <v>0</v>
      </c>
      <c r="M11" s="243">
        <f t="shared" si="1"/>
        <v>1</v>
      </c>
      <c r="N11" s="244">
        <f t="shared" si="2"/>
        <v>5</v>
      </c>
    </row>
    <row r="12" spans="1:14">
      <c r="A12" s="239" t="s">
        <v>271</v>
      </c>
      <c r="B12" s="240" t="s">
        <v>272</v>
      </c>
      <c r="C12" s="241">
        <v>1</v>
      </c>
      <c r="D12" s="242">
        <v>0</v>
      </c>
      <c r="E12" s="242">
        <v>0</v>
      </c>
      <c r="F12" s="242">
        <v>2</v>
      </c>
      <c r="G12" s="242">
        <v>0</v>
      </c>
      <c r="H12" s="243">
        <f t="shared" si="0"/>
        <v>2</v>
      </c>
      <c r="I12" s="242">
        <v>0</v>
      </c>
      <c r="J12" s="242">
        <v>1</v>
      </c>
      <c r="K12" s="242">
        <v>1</v>
      </c>
      <c r="L12" s="242">
        <v>0</v>
      </c>
      <c r="M12" s="243">
        <f t="shared" si="1"/>
        <v>2</v>
      </c>
      <c r="N12" s="244">
        <f t="shared" si="2"/>
        <v>4</v>
      </c>
    </row>
    <row r="13" spans="1:14">
      <c r="A13" s="239" t="s">
        <v>273</v>
      </c>
      <c r="B13" s="240" t="s">
        <v>274</v>
      </c>
      <c r="C13" s="241">
        <v>1</v>
      </c>
      <c r="D13" s="242">
        <v>0</v>
      </c>
      <c r="E13" s="242">
        <v>0</v>
      </c>
      <c r="F13" s="242">
        <v>2</v>
      </c>
      <c r="G13" s="242">
        <v>0</v>
      </c>
      <c r="H13" s="243">
        <f t="shared" si="0"/>
        <v>2</v>
      </c>
      <c r="I13" s="242">
        <v>0</v>
      </c>
      <c r="J13" s="242">
        <v>0</v>
      </c>
      <c r="K13" s="242">
        <v>1</v>
      </c>
      <c r="L13" s="242">
        <v>0</v>
      </c>
      <c r="M13" s="243">
        <f t="shared" si="1"/>
        <v>1</v>
      </c>
      <c r="N13" s="244">
        <f t="shared" si="2"/>
        <v>3</v>
      </c>
    </row>
    <row r="14" spans="1:14">
      <c r="A14" s="239" t="s">
        <v>275</v>
      </c>
      <c r="B14" s="240" t="s">
        <v>276</v>
      </c>
      <c r="C14" s="241">
        <v>1</v>
      </c>
      <c r="D14" s="242">
        <v>0</v>
      </c>
      <c r="E14" s="242">
        <v>0</v>
      </c>
      <c r="F14" s="242">
        <v>1</v>
      </c>
      <c r="G14" s="242">
        <v>0</v>
      </c>
      <c r="H14" s="243">
        <f t="shared" si="0"/>
        <v>1</v>
      </c>
      <c r="I14" s="242">
        <v>0</v>
      </c>
      <c r="J14" s="242">
        <v>0</v>
      </c>
      <c r="K14" s="242">
        <v>4</v>
      </c>
      <c r="L14" s="242">
        <v>0</v>
      </c>
      <c r="M14" s="243">
        <f t="shared" si="1"/>
        <v>4</v>
      </c>
      <c r="N14" s="244">
        <f t="shared" si="2"/>
        <v>5</v>
      </c>
    </row>
    <row r="15" spans="1:14">
      <c r="A15" s="239" t="s">
        <v>277</v>
      </c>
      <c r="B15" s="240" t="s">
        <v>278</v>
      </c>
      <c r="C15" s="241">
        <v>1</v>
      </c>
      <c r="D15" s="242">
        <v>0</v>
      </c>
      <c r="E15" s="242">
        <v>0</v>
      </c>
      <c r="F15" s="242">
        <v>1</v>
      </c>
      <c r="G15" s="242">
        <v>0</v>
      </c>
      <c r="H15" s="243">
        <f t="shared" si="0"/>
        <v>1</v>
      </c>
      <c r="I15" s="242">
        <v>0</v>
      </c>
      <c r="J15" s="242">
        <v>0</v>
      </c>
      <c r="K15" s="242">
        <v>0</v>
      </c>
      <c r="L15" s="242">
        <v>1</v>
      </c>
      <c r="M15" s="243">
        <f t="shared" si="1"/>
        <v>1</v>
      </c>
      <c r="N15" s="244">
        <f t="shared" si="2"/>
        <v>2</v>
      </c>
    </row>
    <row r="16" spans="1:14">
      <c r="A16" s="239" t="s">
        <v>279</v>
      </c>
      <c r="B16" s="240" t="s">
        <v>280</v>
      </c>
      <c r="C16" s="241">
        <v>1</v>
      </c>
      <c r="D16" s="242">
        <v>0</v>
      </c>
      <c r="E16" s="242">
        <v>1</v>
      </c>
      <c r="F16" s="242">
        <v>1</v>
      </c>
      <c r="G16" s="242">
        <v>0</v>
      </c>
      <c r="H16" s="243">
        <f t="shared" si="0"/>
        <v>2</v>
      </c>
      <c r="I16" s="242">
        <v>0</v>
      </c>
      <c r="J16" s="242">
        <v>2</v>
      </c>
      <c r="K16" s="242">
        <v>2</v>
      </c>
      <c r="L16" s="242">
        <v>0</v>
      </c>
      <c r="M16" s="243">
        <f t="shared" si="1"/>
        <v>4</v>
      </c>
      <c r="N16" s="244">
        <f t="shared" si="2"/>
        <v>6</v>
      </c>
    </row>
    <row r="17" spans="1:14">
      <c r="A17" s="239" t="s">
        <v>281</v>
      </c>
      <c r="B17" s="240" t="s">
        <v>282</v>
      </c>
      <c r="C17" s="241">
        <v>1</v>
      </c>
      <c r="D17" s="242">
        <v>0</v>
      </c>
      <c r="E17" s="242">
        <v>1</v>
      </c>
      <c r="F17" s="242">
        <v>1</v>
      </c>
      <c r="G17" s="242">
        <v>0</v>
      </c>
      <c r="H17" s="243">
        <f t="shared" si="0"/>
        <v>2</v>
      </c>
      <c r="I17" s="242">
        <v>0</v>
      </c>
      <c r="J17" s="242">
        <v>1</v>
      </c>
      <c r="K17" s="242">
        <v>2</v>
      </c>
      <c r="L17" s="242">
        <v>0</v>
      </c>
      <c r="M17" s="243">
        <f t="shared" si="1"/>
        <v>3</v>
      </c>
      <c r="N17" s="244">
        <f t="shared" si="2"/>
        <v>5</v>
      </c>
    </row>
    <row r="18" spans="1:14">
      <c r="A18" s="239" t="s">
        <v>283</v>
      </c>
      <c r="B18" s="240" t="s">
        <v>284</v>
      </c>
      <c r="C18" s="241">
        <v>1</v>
      </c>
      <c r="D18" s="242">
        <v>0</v>
      </c>
      <c r="E18" s="242">
        <v>2</v>
      </c>
      <c r="F18" s="242">
        <v>1</v>
      </c>
      <c r="G18" s="242">
        <v>0</v>
      </c>
      <c r="H18" s="243">
        <f t="shared" si="0"/>
        <v>3</v>
      </c>
      <c r="I18" s="242">
        <v>0</v>
      </c>
      <c r="J18" s="242">
        <v>0</v>
      </c>
      <c r="K18" s="242">
        <v>1</v>
      </c>
      <c r="L18" s="242">
        <v>0</v>
      </c>
      <c r="M18" s="243">
        <f t="shared" si="1"/>
        <v>1</v>
      </c>
      <c r="N18" s="244">
        <f t="shared" si="2"/>
        <v>4</v>
      </c>
    </row>
    <row r="19" spans="1:14">
      <c r="A19" s="239" t="s">
        <v>285</v>
      </c>
      <c r="B19" s="240" t="s">
        <v>286</v>
      </c>
      <c r="C19" s="241">
        <v>1</v>
      </c>
      <c r="D19" s="242">
        <v>0</v>
      </c>
      <c r="E19" s="242">
        <v>0</v>
      </c>
      <c r="F19" s="242">
        <v>1</v>
      </c>
      <c r="G19" s="242">
        <v>0</v>
      </c>
      <c r="H19" s="243">
        <f t="shared" si="0"/>
        <v>1</v>
      </c>
      <c r="I19" s="242">
        <v>0</v>
      </c>
      <c r="J19" s="242">
        <v>0</v>
      </c>
      <c r="K19" s="242">
        <v>1</v>
      </c>
      <c r="L19" s="242">
        <v>1</v>
      </c>
      <c r="M19" s="243">
        <f t="shared" si="1"/>
        <v>2</v>
      </c>
      <c r="N19" s="244">
        <f t="shared" si="2"/>
        <v>3</v>
      </c>
    </row>
    <row r="20" spans="1:14">
      <c r="A20" s="239" t="s">
        <v>287</v>
      </c>
      <c r="B20" s="240" t="s">
        <v>288</v>
      </c>
      <c r="C20" s="241">
        <v>3</v>
      </c>
      <c r="D20" s="242">
        <v>0</v>
      </c>
      <c r="E20" s="242">
        <v>0</v>
      </c>
      <c r="F20" s="242">
        <v>4</v>
      </c>
      <c r="G20" s="242">
        <v>0</v>
      </c>
      <c r="H20" s="243">
        <f t="shared" si="0"/>
        <v>4</v>
      </c>
      <c r="I20" s="242">
        <v>1</v>
      </c>
      <c r="J20" s="242">
        <v>1</v>
      </c>
      <c r="K20" s="242">
        <v>2</v>
      </c>
      <c r="L20" s="242">
        <v>0</v>
      </c>
      <c r="M20" s="243">
        <f t="shared" si="1"/>
        <v>4</v>
      </c>
      <c r="N20" s="244">
        <f t="shared" si="2"/>
        <v>8</v>
      </c>
    </row>
    <row r="21" spans="1:14">
      <c r="A21" s="239" t="s">
        <v>289</v>
      </c>
      <c r="B21" s="240" t="s">
        <v>290</v>
      </c>
      <c r="C21" s="241">
        <v>1</v>
      </c>
      <c r="D21" s="242">
        <v>0</v>
      </c>
      <c r="E21" s="242">
        <v>1</v>
      </c>
      <c r="F21" s="242">
        <v>1</v>
      </c>
      <c r="G21" s="242">
        <v>0</v>
      </c>
      <c r="H21" s="243">
        <f t="shared" si="0"/>
        <v>2</v>
      </c>
      <c r="I21" s="242">
        <v>0</v>
      </c>
      <c r="J21" s="242">
        <v>0</v>
      </c>
      <c r="K21" s="242">
        <v>2</v>
      </c>
      <c r="L21" s="242">
        <v>0</v>
      </c>
      <c r="M21" s="243">
        <f t="shared" si="1"/>
        <v>2</v>
      </c>
      <c r="N21" s="244">
        <f t="shared" si="2"/>
        <v>4</v>
      </c>
    </row>
    <row r="22" spans="1:14">
      <c r="A22" s="239" t="s">
        <v>291</v>
      </c>
      <c r="B22" s="240" t="s">
        <v>292</v>
      </c>
      <c r="C22" s="241">
        <v>1</v>
      </c>
      <c r="D22" s="242">
        <v>0</v>
      </c>
      <c r="E22" s="242">
        <v>0</v>
      </c>
      <c r="F22" s="242">
        <v>1</v>
      </c>
      <c r="G22" s="242">
        <v>1</v>
      </c>
      <c r="H22" s="243">
        <f t="shared" si="0"/>
        <v>2</v>
      </c>
      <c r="I22" s="242">
        <v>0</v>
      </c>
      <c r="J22" s="242">
        <v>1</v>
      </c>
      <c r="K22" s="242">
        <v>1</v>
      </c>
      <c r="L22" s="242">
        <v>0</v>
      </c>
      <c r="M22" s="243">
        <f t="shared" si="1"/>
        <v>2</v>
      </c>
      <c r="N22" s="244">
        <f t="shared" si="2"/>
        <v>4</v>
      </c>
    </row>
    <row r="23" spans="1:14">
      <c r="A23" s="239" t="s">
        <v>293</v>
      </c>
      <c r="B23" s="240" t="s">
        <v>294</v>
      </c>
      <c r="C23" s="241">
        <v>1</v>
      </c>
      <c r="D23" s="242">
        <v>0</v>
      </c>
      <c r="E23" s="242">
        <v>0</v>
      </c>
      <c r="F23" s="242">
        <v>2</v>
      </c>
      <c r="G23" s="242">
        <v>0</v>
      </c>
      <c r="H23" s="243">
        <f t="shared" si="0"/>
        <v>2</v>
      </c>
      <c r="I23" s="242">
        <v>0</v>
      </c>
      <c r="J23" s="242">
        <v>0</v>
      </c>
      <c r="K23" s="242">
        <v>1</v>
      </c>
      <c r="L23" s="242">
        <v>0</v>
      </c>
      <c r="M23" s="243">
        <f t="shared" si="1"/>
        <v>1</v>
      </c>
      <c r="N23" s="244">
        <f t="shared" si="2"/>
        <v>3</v>
      </c>
    </row>
    <row r="24" spans="1:14">
      <c r="A24" s="239" t="s">
        <v>295</v>
      </c>
      <c r="B24" s="240" t="s">
        <v>296</v>
      </c>
      <c r="C24" s="241">
        <v>1</v>
      </c>
      <c r="D24" s="242">
        <v>0</v>
      </c>
      <c r="E24" s="242">
        <v>0</v>
      </c>
      <c r="F24" s="242">
        <v>3</v>
      </c>
      <c r="G24" s="242">
        <v>0</v>
      </c>
      <c r="H24" s="243">
        <f t="shared" si="0"/>
        <v>3</v>
      </c>
      <c r="I24" s="242">
        <v>0</v>
      </c>
      <c r="J24" s="242">
        <v>1</v>
      </c>
      <c r="K24" s="242">
        <v>1</v>
      </c>
      <c r="L24" s="242">
        <v>0</v>
      </c>
      <c r="M24" s="243">
        <f t="shared" si="1"/>
        <v>2</v>
      </c>
      <c r="N24" s="244">
        <f t="shared" si="2"/>
        <v>5</v>
      </c>
    </row>
    <row r="25" spans="1:14">
      <c r="A25" s="239" t="s">
        <v>297</v>
      </c>
      <c r="B25" s="240" t="s">
        <v>298</v>
      </c>
      <c r="C25" s="241">
        <v>1</v>
      </c>
      <c r="D25" s="242">
        <v>1</v>
      </c>
      <c r="E25" s="242">
        <v>0</v>
      </c>
      <c r="F25" s="242">
        <v>0</v>
      </c>
      <c r="G25" s="242">
        <v>0</v>
      </c>
      <c r="H25" s="243">
        <f t="shared" si="0"/>
        <v>1</v>
      </c>
      <c r="I25" s="242">
        <v>0</v>
      </c>
      <c r="J25" s="242">
        <v>0</v>
      </c>
      <c r="K25" s="242">
        <v>4</v>
      </c>
      <c r="L25" s="242">
        <v>0</v>
      </c>
      <c r="M25" s="243">
        <f t="shared" si="1"/>
        <v>4</v>
      </c>
      <c r="N25" s="244">
        <f t="shared" si="2"/>
        <v>5</v>
      </c>
    </row>
    <row r="26" spans="1:14">
      <c r="A26" s="239" t="s">
        <v>299</v>
      </c>
      <c r="B26" s="240" t="s">
        <v>300</v>
      </c>
      <c r="C26" s="241">
        <v>1</v>
      </c>
      <c r="D26" s="242">
        <v>0</v>
      </c>
      <c r="E26" s="242">
        <v>1</v>
      </c>
      <c r="F26" s="242">
        <v>1</v>
      </c>
      <c r="G26" s="242">
        <v>0</v>
      </c>
      <c r="H26" s="243">
        <f t="shared" si="0"/>
        <v>2</v>
      </c>
      <c r="I26" s="242">
        <v>0</v>
      </c>
      <c r="J26" s="242">
        <v>1</v>
      </c>
      <c r="K26" s="242">
        <v>1</v>
      </c>
      <c r="L26" s="242">
        <v>0</v>
      </c>
      <c r="M26" s="243">
        <f t="shared" si="1"/>
        <v>2</v>
      </c>
      <c r="N26" s="244">
        <f t="shared" si="2"/>
        <v>4</v>
      </c>
    </row>
    <row r="27" spans="1:14">
      <c r="A27" s="239" t="s">
        <v>301</v>
      </c>
      <c r="B27" s="240" t="s">
        <v>302</v>
      </c>
      <c r="C27" s="241">
        <v>1</v>
      </c>
      <c r="D27" s="242">
        <v>0</v>
      </c>
      <c r="E27" s="242">
        <v>0</v>
      </c>
      <c r="F27" s="242">
        <v>5</v>
      </c>
      <c r="G27" s="242">
        <v>0</v>
      </c>
      <c r="H27" s="243">
        <f t="shared" si="0"/>
        <v>5</v>
      </c>
      <c r="I27" s="242">
        <v>0</v>
      </c>
      <c r="J27" s="242">
        <v>0</v>
      </c>
      <c r="K27" s="242">
        <v>1</v>
      </c>
      <c r="L27" s="242">
        <v>0</v>
      </c>
      <c r="M27" s="243">
        <f t="shared" si="1"/>
        <v>1</v>
      </c>
      <c r="N27" s="244">
        <f t="shared" si="2"/>
        <v>6</v>
      </c>
    </row>
    <row r="28" spans="1:14">
      <c r="A28" s="239" t="s">
        <v>303</v>
      </c>
      <c r="B28" s="240" t="s">
        <v>304</v>
      </c>
      <c r="C28" s="241">
        <v>1</v>
      </c>
      <c r="D28" s="242">
        <v>0</v>
      </c>
      <c r="E28" s="242">
        <v>1</v>
      </c>
      <c r="F28" s="242">
        <v>1</v>
      </c>
      <c r="G28" s="242">
        <v>0</v>
      </c>
      <c r="H28" s="243">
        <f t="shared" si="0"/>
        <v>2</v>
      </c>
      <c r="I28" s="242">
        <v>0</v>
      </c>
      <c r="J28" s="242">
        <v>0</v>
      </c>
      <c r="K28" s="242">
        <v>1</v>
      </c>
      <c r="L28" s="242">
        <v>0</v>
      </c>
      <c r="M28" s="243">
        <f t="shared" si="1"/>
        <v>1</v>
      </c>
      <c r="N28" s="244">
        <f t="shared" si="2"/>
        <v>3</v>
      </c>
    </row>
    <row r="29" spans="1:14">
      <c r="A29" s="239" t="s">
        <v>305</v>
      </c>
      <c r="B29" s="240" t="s">
        <v>306</v>
      </c>
      <c r="C29" s="241">
        <v>1</v>
      </c>
      <c r="D29" s="242">
        <v>1</v>
      </c>
      <c r="E29" s="242">
        <v>1</v>
      </c>
      <c r="F29" s="242">
        <v>2</v>
      </c>
      <c r="G29" s="242">
        <v>0</v>
      </c>
      <c r="H29" s="243">
        <f t="shared" si="0"/>
        <v>4</v>
      </c>
      <c r="I29" s="242">
        <v>0</v>
      </c>
      <c r="J29" s="242">
        <v>0</v>
      </c>
      <c r="K29" s="242">
        <v>1</v>
      </c>
      <c r="L29" s="242">
        <v>0</v>
      </c>
      <c r="M29" s="243">
        <f t="shared" si="1"/>
        <v>1</v>
      </c>
      <c r="N29" s="244">
        <f t="shared" si="2"/>
        <v>5</v>
      </c>
    </row>
    <row r="30" spans="1:14">
      <c r="A30" s="239" t="s">
        <v>307</v>
      </c>
      <c r="B30" s="240" t="s">
        <v>308</v>
      </c>
      <c r="C30" s="241">
        <v>1</v>
      </c>
      <c r="D30" s="242">
        <v>0</v>
      </c>
      <c r="E30" s="242">
        <v>1</v>
      </c>
      <c r="F30" s="242">
        <v>1</v>
      </c>
      <c r="G30" s="242">
        <v>0</v>
      </c>
      <c r="H30" s="243">
        <f t="shared" si="0"/>
        <v>2</v>
      </c>
      <c r="I30" s="242">
        <v>1</v>
      </c>
      <c r="J30" s="242">
        <v>1</v>
      </c>
      <c r="K30" s="242">
        <v>1</v>
      </c>
      <c r="L30" s="242">
        <v>0</v>
      </c>
      <c r="M30" s="243">
        <f t="shared" si="1"/>
        <v>3</v>
      </c>
      <c r="N30" s="244">
        <f t="shared" si="2"/>
        <v>5</v>
      </c>
    </row>
    <row r="31" spans="1:14">
      <c r="A31" s="239" t="s">
        <v>309</v>
      </c>
      <c r="B31" s="240" t="s">
        <v>310</v>
      </c>
      <c r="C31" s="241">
        <v>1</v>
      </c>
      <c r="D31" s="242">
        <v>0</v>
      </c>
      <c r="E31" s="242">
        <v>0</v>
      </c>
      <c r="F31" s="242">
        <v>4</v>
      </c>
      <c r="G31" s="242">
        <v>1</v>
      </c>
      <c r="H31" s="243">
        <f t="shared" si="0"/>
        <v>5</v>
      </c>
      <c r="I31" s="242">
        <v>0</v>
      </c>
      <c r="J31" s="242">
        <v>0</v>
      </c>
      <c r="K31" s="242">
        <v>1</v>
      </c>
      <c r="L31" s="242">
        <v>1</v>
      </c>
      <c r="M31" s="243">
        <f t="shared" si="1"/>
        <v>2</v>
      </c>
      <c r="N31" s="244">
        <f t="shared" si="2"/>
        <v>7</v>
      </c>
    </row>
    <row r="32" spans="1:14">
      <c r="A32" s="239" t="s">
        <v>311</v>
      </c>
      <c r="B32" s="240" t="s">
        <v>312</v>
      </c>
      <c r="C32" s="241">
        <v>1</v>
      </c>
      <c r="D32" s="242">
        <v>1</v>
      </c>
      <c r="E32" s="242">
        <v>1</v>
      </c>
      <c r="F32" s="242">
        <v>2</v>
      </c>
      <c r="G32" s="242">
        <v>0</v>
      </c>
      <c r="H32" s="243">
        <f t="shared" si="0"/>
        <v>4</v>
      </c>
      <c r="I32" s="242">
        <v>0</v>
      </c>
      <c r="J32" s="242">
        <v>0</v>
      </c>
      <c r="K32" s="242">
        <v>2</v>
      </c>
      <c r="L32" s="242">
        <v>0</v>
      </c>
      <c r="M32" s="243">
        <f t="shared" si="1"/>
        <v>2</v>
      </c>
      <c r="N32" s="244">
        <f t="shared" si="2"/>
        <v>6</v>
      </c>
    </row>
    <row r="33" spans="1:14">
      <c r="A33" s="239" t="s">
        <v>313</v>
      </c>
      <c r="B33" s="240" t="s">
        <v>314</v>
      </c>
      <c r="C33" s="241">
        <v>2</v>
      </c>
      <c r="D33" s="242">
        <v>2</v>
      </c>
      <c r="E33" s="242">
        <v>0</v>
      </c>
      <c r="F33" s="242">
        <v>2</v>
      </c>
      <c r="G33" s="242">
        <v>1</v>
      </c>
      <c r="H33" s="243">
        <f t="shared" si="0"/>
        <v>5</v>
      </c>
      <c r="I33" s="242">
        <v>0</v>
      </c>
      <c r="J33" s="242">
        <v>0</v>
      </c>
      <c r="K33" s="242">
        <v>3</v>
      </c>
      <c r="L33" s="242">
        <v>0</v>
      </c>
      <c r="M33" s="243">
        <f>I33+J33+K33+L33</f>
        <v>3</v>
      </c>
      <c r="N33" s="244">
        <f t="shared" si="2"/>
        <v>8</v>
      </c>
    </row>
    <row r="34" spans="1:14">
      <c r="A34" s="239" t="s">
        <v>315</v>
      </c>
      <c r="B34" s="240" t="s">
        <v>316</v>
      </c>
      <c r="C34" s="241">
        <v>2</v>
      </c>
      <c r="D34" s="242">
        <v>1</v>
      </c>
      <c r="E34" s="242">
        <v>0</v>
      </c>
      <c r="F34" s="242">
        <v>2</v>
      </c>
      <c r="G34" s="242">
        <v>1</v>
      </c>
      <c r="H34" s="243">
        <f t="shared" si="0"/>
        <v>4</v>
      </c>
      <c r="I34" s="242">
        <v>0</v>
      </c>
      <c r="J34" s="242">
        <v>0</v>
      </c>
      <c r="K34" s="242">
        <v>6</v>
      </c>
      <c r="L34" s="242">
        <v>0</v>
      </c>
      <c r="M34" s="243">
        <f t="shared" si="1"/>
        <v>6</v>
      </c>
      <c r="N34" s="244">
        <f t="shared" si="2"/>
        <v>10</v>
      </c>
    </row>
    <row r="35" spans="1:14">
      <c r="A35" s="239" t="s">
        <v>317</v>
      </c>
      <c r="B35" s="240" t="s">
        <v>318</v>
      </c>
      <c r="C35" s="241">
        <v>1</v>
      </c>
      <c r="D35" s="242">
        <v>1</v>
      </c>
      <c r="E35" s="242">
        <v>2</v>
      </c>
      <c r="F35" s="242">
        <v>1</v>
      </c>
      <c r="G35" s="242">
        <v>0</v>
      </c>
      <c r="H35" s="243">
        <f t="shared" si="0"/>
        <v>4</v>
      </c>
      <c r="I35" s="242">
        <v>0</v>
      </c>
      <c r="J35" s="242">
        <v>0</v>
      </c>
      <c r="K35" s="242">
        <v>1</v>
      </c>
      <c r="L35" s="242">
        <v>0</v>
      </c>
      <c r="M35" s="243">
        <f t="shared" si="1"/>
        <v>1</v>
      </c>
      <c r="N35" s="244">
        <f t="shared" si="2"/>
        <v>5</v>
      </c>
    </row>
    <row r="36" spans="1:14">
      <c r="A36" s="239" t="s">
        <v>319</v>
      </c>
      <c r="B36" s="240" t="s">
        <v>320</v>
      </c>
      <c r="C36" s="241">
        <v>1</v>
      </c>
      <c r="D36" s="242">
        <v>0</v>
      </c>
      <c r="E36" s="242">
        <v>0</v>
      </c>
      <c r="F36" s="242">
        <v>3</v>
      </c>
      <c r="G36" s="242">
        <v>0</v>
      </c>
      <c r="H36" s="243">
        <f t="shared" si="0"/>
        <v>3</v>
      </c>
      <c r="I36" s="242">
        <v>0</v>
      </c>
      <c r="J36" s="242">
        <v>0</v>
      </c>
      <c r="K36" s="242">
        <v>0</v>
      </c>
      <c r="L36" s="242">
        <v>1</v>
      </c>
      <c r="M36" s="243">
        <f t="shared" si="1"/>
        <v>1</v>
      </c>
      <c r="N36" s="244">
        <f t="shared" si="2"/>
        <v>4</v>
      </c>
    </row>
    <row r="37" spans="1:14">
      <c r="A37" s="239" t="s">
        <v>321</v>
      </c>
      <c r="B37" s="240" t="s">
        <v>322</v>
      </c>
      <c r="C37" s="241">
        <v>1</v>
      </c>
      <c r="D37" s="242">
        <v>0</v>
      </c>
      <c r="E37" s="242">
        <v>1</v>
      </c>
      <c r="F37" s="242">
        <v>1</v>
      </c>
      <c r="G37" s="242">
        <v>0</v>
      </c>
      <c r="H37" s="243">
        <f t="shared" si="0"/>
        <v>2</v>
      </c>
      <c r="I37" s="242">
        <v>0</v>
      </c>
      <c r="J37" s="242">
        <v>2</v>
      </c>
      <c r="K37" s="242">
        <v>1</v>
      </c>
      <c r="L37" s="242">
        <v>0</v>
      </c>
      <c r="M37" s="243">
        <f t="shared" si="1"/>
        <v>3</v>
      </c>
      <c r="N37" s="244">
        <f t="shared" si="2"/>
        <v>5</v>
      </c>
    </row>
    <row r="38" spans="1:14">
      <c r="A38" s="239" t="s">
        <v>323</v>
      </c>
      <c r="B38" s="240" t="s">
        <v>324</v>
      </c>
      <c r="C38" s="241">
        <v>2</v>
      </c>
      <c r="D38" s="242">
        <v>0</v>
      </c>
      <c r="E38" s="242">
        <v>1</v>
      </c>
      <c r="F38" s="242">
        <v>3</v>
      </c>
      <c r="G38" s="242">
        <v>1</v>
      </c>
      <c r="H38" s="243">
        <f t="shared" si="0"/>
        <v>5</v>
      </c>
      <c r="I38" s="242">
        <v>1</v>
      </c>
      <c r="J38" s="242">
        <v>0</v>
      </c>
      <c r="K38" s="242">
        <v>2</v>
      </c>
      <c r="L38" s="242">
        <v>1</v>
      </c>
      <c r="M38" s="243">
        <f t="shared" si="1"/>
        <v>4</v>
      </c>
      <c r="N38" s="244">
        <f t="shared" si="2"/>
        <v>9</v>
      </c>
    </row>
    <row r="39" spans="1:14">
      <c r="A39" s="239" t="s">
        <v>325</v>
      </c>
      <c r="B39" s="240" t="s">
        <v>326</v>
      </c>
      <c r="C39" s="241">
        <v>2</v>
      </c>
      <c r="D39" s="242">
        <v>1</v>
      </c>
      <c r="E39" s="242">
        <v>0</v>
      </c>
      <c r="F39" s="242">
        <v>2</v>
      </c>
      <c r="G39" s="242">
        <v>1</v>
      </c>
      <c r="H39" s="243">
        <f t="shared" si="0"/>
        <v>4</v>
      </c>
      <c r="I39" s="242">
        <v>0</v>
      </c>
      <c r="J39" s="242">
        <v>0</v>
      </c>
      <c r="K39" s="242">
        <v>1</v>
      </c>
      <c r="L39" s="242">
        <v>1</v>
      </c>
      <c r="M39" s="243">
        <f t="shared" si="1"/>
        <v>2</v>
      </c>
      <c r="N39" s="244">
        <f t="shared" si="2"/>
        <v>6</v>
      </c>
    </row>
    <row r="40" spans="1:14">
      <c r="A40" s="239" t="s">
        <v>327</v>
      </c>
      <c r="B40" s="240" t="s">
        <v>328</v>
      </c>
      <c r="C40" s="241">
        <v>1</v>
      </c>
      <c r="D40" s="242">
        <v>0</v>
      </c>
      <c r="E40" s="242">
        <v>0</v>
      </c>
      <c r="F40" s="242">
        <v>1</v>
      </c>
      <c r="G40" s="242">
        <v>0</v>
      </c>
      <c r="H40" s="243">
        <f t="shared" si="0"/>
        <v>1</v>
      </c>
      <c r="I40" s="242">
        <v>1</v>
      </c>
      <c r="J40" s="242">
        <v>1</v>
      </c>
      <c r="K40" s="242">
        <v>1</v>
      </c>
      <c r="L40" s="242">
        <v>0</v>
      </c>
      <c r="M40" s="243">
        <f t="shared" si="1"/>
        <v>3</v>
      </c>
      <c r="N40" s="244">
        <f t="shared" si="2"/>
        <v>4</v>
      </c>
    </row>
    <row r="41" spans="1:14">
      <c r="A41" s="239" t="s">
        <v>329</v>
      </c>
      <c r="B41" s="240" t="s">
        <v>330</v>
      </c>
      <c r="C41" s="241">
        <v>1</v>
      </c>
      <c r="D41" s="242">
        <v>0</v>
      </c>
      <c r="E41" s="242">
        <v>2</v>
      </c>
      <c r="F41" s="242">
        <v>2</v>
      </c>
      <c r="G41" s="242">
        <v>0</v>
      </c>
      <c r="H41" s="243">
        <f t="shared" si="0"/>
        <v>4</v>
      </c>
      <c r="I41" s="242">
        <v>1</v>
      </c>
      <c r="J41" s="242">
        <v>0</v>
      </c>
      <c r="K41" s="242">
        <v>1</v>
      </c>
      <c r="L41" s="242">
        <v>0</v>
      </c>
      <c r="M41" s="243">
        <f t="shared" si="1"/>
        <v>2</v>
      </c>
      <c r="N41" s="244">
        <f t="shared" si="2"/>
        <v>6</v>
      </c>
    </row>
    <row r="42" spans="1:14">
      <c r="A42" s="239" t="s">
        <v>331</v>
      </c>
      <c r="B42" s="240" t="s">
        <v>332</v>
      </c>
      <c r="C42" s="241">
        <v>2</v>
      </c>
      <c r="D42" s="242">
        <v>1</v>
      </c>
      <c r="E42" s="242">
        <v>0</v>
      </c>
      <c r="F42" s="242">
        <v>2</v>
      </c>
      <c r="G42" s="242">
        <v>0</v>
      </c>
      <c r="H42" s="243">
        <f t="shared" si="0"/>
        <v>3</v>
      </c>
      <c r="I42" s="242">
        <v>0</v>
      </c>
      <c r="J42" s="242">
        <v>0</v>
      </c>
      <c r="K42" s="242">
        <v>5</v>
      </c>
      <c r="L42" s="242">
        <v>0</v>
      </c>
      <c r="M42" s="243">
        <f t="shared" si="1"/>
        <v>5</v>
      </c>
      <c r="N42" s="244">
        <f t="shared" si="2"/>
        <v>8</v>
      </c>
    </row>
    <row r="43" spans="1:14">
      <c r="A43" s="239" t="s">
        <v>333</v>
      </c>
      <c r="B43" s="240" t="s">
        <v>334</v>
      </c>
      <c r="C43" s="241">
        <v>1</v>
      </c>
      <c r="D43" s="242">
        <v>0</v>
      </c>
      <c r="E43" s="242">
        <v>1</v>
      </c>
      <c r="F43" s="242">
        <v>4</v>
      </c>
      <c r="G43" s="242">
        <v>1</v>
      </c>
      <c r="H43" s="243">
        <f t="shared" si="0"/>
        <v>6</v>
      </c>
      <c r="I43" s="242">
        <v>0</v>
      </c>
      <c r="J43" s="242">
        <v>0</v>
      </c>
      <c r="K43" s="242">
        <v>2</v>
      </c>
      <c r="L43" s="242">
        <v>1</v>
      </c>
      <c r="M43" s="243">
        <f t="shared" si="1"/>
        <v>3</v>
      </c>
      <c r="N43" s="244">
        <f t="shared" si="2"/>
        <v>9</v>
      </c>
    </row>
    <row r="44" spans="1:14">
      <c r="A44" s="239" t="s">
        <v>335</v>
      </c>
      <c r="B44" s="240" t="s">
        <v>336</v>
      </c>
      <c r="C44" s="241">
        <v>1</v>
      </c>
      <c r="D44" s="242">
        <v>0</v>
      </c>
      <c r="E44" s="242">
        <v>2</v>
      </c>
      <c r="F44" s="242">
        <v>2</v>
      </c>
      <c r="G44" s="242">
        <v>0</v>
      </c>
      <c r="H44" s="243">
        <f t="shared" si="0"/>
        <v>4</v>
      </c>
      <c r="I44" s="242">
        <v>0</v>
      </c>
      <c r="J44" s="242">
        <v>0</v>
      </c>
      <c r="K44" s="242">
        <v>1</v>
      </c>
      <c r="L44" s="242">
        <v>0</v>
      </c>
      <c r="M44" s="243">
        <f t="shared" si="1"/>
        <v>1</v>
      </c>
      <c r="N44" s="244">
        <f t="shared" si="2"/>
        <v>5</v>
      </c>
    </row>
    <row r="45" spans="1:14">
      <c r="A45" s="239" t="s">
        <v>337</v>
      </c>
      <c r="B45" s="240" t="s">
        <v>338</v>
      </c>
      <c r="C45" s="241">
        <v>1</v>
      </c>
      <c r="D45" s="242">
        <v>0</v>
      </c>
      <c r="E45" s="242">
        <v>0</v>
      </c>
      <c r="F45" s="242">
        <v>0</v>
      </c>
      <c r="G45" s="242">
        <v>0</v>
      </c>
      <c r="H45" s="243">
        <f t="shared" si="0"/>
        <v>0</v>
      </c>
      <c r="I45" s="242">
        <v>1</v>
      </c>
      <c r="J45" s="242">
        <v>0</v>
      </c>
      <c r="K45" s="242">
        <v>0</v>
      </c>
      <c r="L45" s="242">
        <v>1</v>
      </c>
      <c r="M45" s="243">
        <f t="shared" si="1"/>
        <v>2</v>
      </c>
      <c r="N45" s="244">
        <f t="shared" si="2"/>
        <v>2</v>
      </c>
    </row>
    <row r="46" spans="1:14">
      <c r="A46" s="239" t="s">
        <v>339</v>
      </c>
      <c r="B46" s="240" t="s">
        <v>340</v>
      </c>
      <c r="C46" s="241">
        <v>1</v>
      </c>
      <c r="D46" s="242">
        <v>0</v>
      </c>
      <c r="E46" s="242">
        <v>0</v>
      </c>
      <c r="F46" s="242">
        <v>3</v>
      </c>
      <c r="G46" s="242">
        <v>0</v>
      </c>
      <c r="H46" s="243">
        <f t="shared" si="0"/>
        <v>3</v>
      </c>
      <c r="I46" s="242">
        <v>0</v>
      </c>
      <c r="J46" s="242">
        <v>3</v>
      </c>
      <c r="K46" s="242">
        <v>2</v>
      </c>
      <c r="L46" s="242">
        <v>0</v>
      </c>
      <c r="M46" s="243">
        <f t="shared" si="1"/>
        <v>5</v>
      </c>
      <c r="N46" s="244">
        <f t="shared" si="2"/>
        <v>8</v>
      </c>
    </row>
    <row r="47" spans="1:14">
      <c r="A47" s="239" t="s">
        <v>341</v>
      </c>
      <c r="B47" s="240" t="s">
        <v>342</v>
      </c>
      <c r="C47" s="241">
        <v>2</v>
      </c>
      <c r="D47" s="242">
        <v>0</v>
      </c>
      <c r="E47" s="242">
        <v>1</v>
      </c>
      <c r="F47" s="242">
        <v>2</v>
      </c>
      <c r="G47" s="242">
        <v>0</v>
      </c>
      <c r="H47" s="243">
        <f t="shared" si="0"/>
        <v>3</v>
      </c>
      <c r="I47" s="242">
        <v>0</v>
      </c>
      <c r="J47" s="242">
        <v>1</v>
      </c>
      <c r="K47" s="242">
        <v>3</v>
      </c>
      <c r="L47" s="242">
        <v>0</v>
      </c>
      <c r="M47" s="243">
        <f t="shared" si="1"/>
        <v>4</v>
      </c>
      <c r="N47" s="244">
        <f t="shared" si="2"/>
        <v>7</v>
      </c>
    </row>
    <row r="48" spans="1:14">
      <c r="A48" s="239" t="s">
        <v>343</v>
      </c>
      <c r="B48" s="240" t="s">
        <v>344</v>
      </c>
      <c r="C48" s="241">
        <v>1</v>
      </c>
      <c r="D48" s="242">
        <v>0</v>
      </c>
      <c r="E48" s="242">
        <v>0</v>
      </c>
      <c r="F48" s="242">
        <v>1</v>
      </c>
      <c r="G48" s="242">
        <v>0</v>
      </c>
      <c r="H48" s="243">
        <f t="shared" si="0"/>
        <v>1</v>
      </c>
      <c r="I48" s="242">
        <v>2</v>
      </c>
      <c r="J48" s="242">
        <v>0</v>
      </c>
      <c r="K48" s="242">
        <v>1</v>
      </c>
      <c r="L48" s="242">
        <v>0</v>
      </c>
      <c r="M48" s="243">
        <f t="shared" si="1"/>
        <v>3</v>
      </c>
      <c r="N48" s="244">
        <f t="shared" si="2"/>
        <v>4</v>
      </c>
    </row>
    <row r="49" spans="1:14">
      <c r="A49" s="239" t="s">
        <v>345</v>
      </c>
      <c r="B49" s="240" t="s">
        <v>346</v>
      </c>
      <c r="C49" s="241">
        <v>2</v>
      </c>
      <c r="D49" s="242">
        <v>1</v>
      </c>
      <c r="E49" s="242">
        <v>2</v>
      </c>
      <c r="F49" s="242">
        <v>1</v>
      </c>
      <c r="G49" s="242">
        <v>0</v>
      </c>
      <c r="H49" s="243">
        <f t="shared" si="0"/>
        <v>4</v>
      </c>
      <c r="I49" s="242">
        <v>0</v>
      </c>
      <c r="J49" s="242">
        <v>1</v>
      </c>
      <c r="K49" s="242">
        <v>1</v>
      </c>
      <c r="L49" s="242">
        <v>1</v>
      </c>
      <c r="M49" s="243">
        <f t="shared" si="1"/>
        <v>3</v>
      </c>
      <c r="N49" s="244">
        <f t="shared" si="2"/>
        <v>7</v>
      </c>
    </row>
    <row r="50" spans="1:14">
      <c r="A50" s="239" t="s">
        <v>347</v>
      </c>
      <c r="B50" s="240" t="s">
        <v>348</v>
      </c>
      <c r="C50" s="241">
        <v>1</v>
      </c>
      <c r="D50" s="242">
        <v>0</v>
      </c>
      <c r="E50" s="242">
        <v>0</v>
      </c>
      <c r="F50" s="242">
        <v>2</v>
      </c>
      <c r="G50" s="242">
        <v>1</v>
      </c>
      <c r="H50" s="243">
        <f t="shared" si="0"/>
        <v>3</v>
      </c>
      <c r="I50" s="242">
        <v>0</v>
      </c>
      <c r="J50" s="242">
        <v>0</v>
      </c>
      <c r="K50" s="242">
        <v>0</v>
      </c>
      <c r="L50" s="242">
        <v>1</v>
      </c>
      <c r="M50" s="243">
        <f t="shared" si="1"/>
        <v>1</v>
      </c>
      <c r="N50" s="244">
        <f t="shared" si="2"/>
        <v>4</v>
      </c>
    </row>
    <row r="51" spans="1:14">
      <c r="A51" s="239" t="s">
        <v>349</v>
      </c>
      <c r="B51" s="240" t="s">
        <v>350</v>
      </c>
      <c r="C51" s="241">
        <v>2</v>
      </c>
      <c r="D51" s="242">
        <v>1</v>
      </c>
      <c r="E51" s="242">
        <v>0</v>
      </c>
      <c r="F51" s="242">
        <v>4</v>
      </c>
      <c r="G51" s="242">
        <v>0</v>
      </c>
      <c r="H51" s="243">
        <f t="shared" si="0"/>
        <v>5</v>
      </c>
      <c r="I51" s="242">
        <v>0</v>
      </c>
      <c r="J51" s="242">
        <v>1</v>
      </c>
      <c r="K51" s="242">
        <v>1</v>
      </c>
      <c r="L51" s="242">
        <v>0</v>
      </c>
      <c r="M51" s="243">
        <f t="shared" si="1"/>
        <v>2</v>
      </c>
      <c r="N51" s="244">
        <f t="shared" si="2"/>
        <v>7</v>
      </c>
    </row>
    <row r="52" spans="1:14">
      <c r="A52" s="239" t="s">
        <v>351</v>
      </c>
      <c r="B52" s="240" t="s">
        <v>352</v>
      </c>
      <c r="C52" s="241">
        <v>2</v>
      </c>
      <c r="D52" s="242">
        <v>0</v>
      </c>
      <c r="E52" s="242">
        <v>0</v>
      </c>
      <c r="F52" s="242">
        <v>1</v>
      </c>
      <c r="G52" s="242">
        <v>0</v>
      </c>
      <c r="H52" s="243">
        <f t="shared" si="0"/>
        <v>1</v>
      </c>
      <c r="I52" s="242">
        <v>0</v>
      </c>
      <c r="J52" s="242">
        <v>0</v>
      </c>
      <c r="K52" s="242">
        <v>2</v>
      </c>
      <c r="L52" s="242">
        <v>0</v>
      </c>
      <c r="M52" s="243">
        <f t="shared" si="1"/>
        <v>2</v>
      </c>
      <c r="N52" s="244">
        <f t="shared" si="2"/>
        <v>3</v>
      </c>
    </row>
    <row r="53" spans="1:14">
      <c r="A53" s="239" t="s">
        <v>353</v>
      </c>
      <c r="B53" s="240" t="s">
        <v>354</v>
      </c>
      <c r="C53" s="241">
        <v>1</v>
      </c>
      <c r="D53" s="242">
        <v>0</v>
      </c>
      <c r="E53" s="242">
        <v>0</v>
      </c>
      <c r="F53" s="242">
        <v>1</v>
      </c>
      <c r="G53" s="242">
        <v>0</v>
      </c>
      <c r="H53" s="243">
        <f t="shared" si="0"/>
        <v>1</v>
      </c>
      <c r="I53" s="242">
        <v>0</v>
      </c>
      <c r="J53" s="242">
        <v>0</v>
      </c>
      <c r="K53" s="242">
        <v>0</v>
      </c>
      <c r="L53" s="242">
        <v>1</v>
      </c>
      <c r="M53" s="243">
        <f t="shared" si="1"/>
        <v>1</v>
      </c>
      <c r="N53" s="244">
        <f t="shared" si="2"/>
        <v>2</v>
      </c>
    </row>
    <row r="54" spans="1:14">
      <c r="A54" s="239" t="s">
        <v>355</v>
      </c>
      <c r="B54" s="240" t="s">
        <v>356</v>
      </c>
      <c r="C54" s="241">
        <v>2</v>
      </c>
      <c r="D54" s="242">
        <v>0</v>
      </c>
      <c r="E54" s="242">
        <v>0</v>
      </c>
      <c r="F54" s="242">
        <v>5</v>
      </c>
      <c r="G54" s="242">
        <v>0</v>
      </c>
      <c r="H54" s="243">
        <f t="shared" si="0"/>
        <v>5</v>
      </c>
      <c r="I54" s="242">
        <v>1</v>
      </c>
      <c r="J54" s="242">
        <v>1</v>
      </c>
      <c r="K54" s="242">
        <v>3</v>
      </c>
      <c r="L54" s="242">
        <v>0</v>
      </c>
      <c r="M54" s="243">
        <f t="shared" si="1"/>
        <v>5</v>
      </c>
      <c r="N54" s="244">
        <f t="shared" si="2"/>
        <v>10</v>
      </c>
    </row>
    <row r="55" spans="1:14">
      <c r="A55" s="239" t="s">
        <v>357</v>
      </c>
      <c r="B55" s="240" t="s">
        <v>358</v>
      </c>
      <c r="C55" s="241">
        <v>1</v>
      </c>
      <c r="D55" s="242">
        <v>0</v>
      </c>
      <c r="E55" s="242">
        <v>0</v>
      </c>
      <c r="F55" s="242">
        <v>2</v>
      </c>
      <c r="G55" s="242">
        <v>1</v>
      </c>
      <c r="H55" s="243">
        <f t="shared" si="0"/>
        <v>3</v>
      </c>
      <c r="I55" s="242">
        <v>0</v>
      </c>
      <c r="J55" s="242">
        <v>0</v>
      </c>
      <c r="K55" s="242">
        <v>1</v>
      </c>
      <c r="L55" s="242">
        <v>0</v>
      </c>
      <c r="M55" s="243">
        <f t="shared" si="1"/>
        <v>1</v>
      </c>
      <c r="N55" s="244">
        <f t="shared" si="2"/>
        <v>4</v>
      </c>
    </row>
    <row r="56" spans="1:14">
      <c r="A56" s="239" t="s">
        <v>359</v>
      </c>
      <c r="B56" s="240" t="s">
        <v>360</v>
      </c>
      <c r="C56" s="241">
        <v>1</v>
      </c>
      <c r="D56" s="242">
        <v>2</v>
      </c>
      <c r="E56" s="242">
        <v>0</v>
      </c>
      <c r="F56" s="242">
        <v>1</v>
      </c>
      <c r="G56" s="242">
        <v>0</v>
      </c>
      <c r="H56" s="243">
        <f t="shared" si="0"/>
        <v>3</v>
      </c>
      <c r="I56" s="242">
        <v>0</v>
      </c>
      <c r="J56" s="242">
        <v>0</v>
      </c>
      <c r="K56" s="242">
        <v>1</v>
      </c>
      <c r="L56" s="242">
        <v>0</v>
      </c>
      <c r="M56" s="243">
        <f>I56+J56+K56+L56</f>
        <v>1</v>
      </c>
      <c r="N56" s="244">
        <f t="shared" si="2"/>
        <v>4</v>
      </c>
    </row>
    <row r="57" spans="1:14">
      <c r="A57" s="371" t="s">
        <v>361</v>
      </c>
      <c r="B57" s="371"/>
      <c r="C57" s="230">
        <f>SUM(C7:C56)</f>
        <v>63</v>
      </c>
      <c r="H57" s="245">
        <f>SUM(H7:H56)</f>
        <v>147</v>
      </c>
      <c r="M57">
        <f>SUM(M7:M56)</f>
        <v>121</v>
      </c>
      <c r="N57">
        <f>SUM(N7:N56)</f>
        <v>268</v>
      </c>
    </row>
  </sheetData>
  <mergeCells count="12">
    <mergeCell ref="D6:H6"/>
    <mergeCell ref="I6:M6"/>
    <mergeCell ref="A57:B57"/>
    <mergeCell ref="A1:N1"/>
    <mergeCell ref="A2:N2"/>
    <mergeCell ref="A3:A5"/>
    <mergeCell ref="B3:B5"/>
    <mergeCell ref="C3:C5"/>
    <mergeCell ref="D3:N3"/>
    <mergeCell ref="D4:H4"/>
    <mergeCell ref="I4:M4"/>
    <mergeCell ref="N4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view="pageBreakPreview" zoomScale="86" zoomScaleSheetLayoutView="86" workbookViewId="0">
      <selection activeCell="L13" sqref="L13"/>
    </sheetView>
  </sheetViews>
  <sheetFormatPr defaultRowHeight="15"/>
  <cols>
    <col min="1" max="1" width="5.42578125" style="108" customWidth="1"/>
    <col min="2" max="2" width="13.7109375" style="109" customWidth="1"/>
    <col min="3" max="5" width="11.28515625" style="114" customWidth="1"/>
    <col min="6" max="6" width="13.5703125" style="108" customWidth="1"/>
    <col min="7" max="7" width="13.140625" customWidth="1"/>
    <col min="8" max="8" width="14.7109375" customWidth="1"/>
    <col min="9" max="9" width="11.5703125" customWidth="1"/>
    <col min="10" max="10" width="10.140625" customWidth="1"/>
    <col min="11" max="11" width="21.85546875" customWidth="1"/>
    <col min="12" max="12" width="24.7109375" customWidth="1"/>
    <col min="13" max="13" width="14.7109375" hidden="1" customWidth="1"/>
  </cols>
  <sheetData>
    <row r="1" spans="1:13" s="1" customFormat="1" ht="24.95" customHeight="1">
      <c r="A1" s="313" t="s">
        <v>28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</row>
    <row r="2" spans="1:13" s="1" customFormat="1" ht="24.95" customHeight="1">
      <c r="A2" s="313" t="s">
        <v>139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3" ht="15.75" thickBot="1">
      <c r="A3" s="314" t="s">
        <v>29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3" ht="15.75" customHeight="1" thickTop="1">
      <c r="A4" s="323" t="s">
        <v>0</v>
      </c>
      <c r="B4" s="325" t="s">
        <v>1</v>
      </c>
      <c r="C4" s="325" t="s">
        <v>2</v>
      </c>
      <c r="D4" s="325" t="s">
        <v>3</v>
      </c>
      <c r="E4" s="325" t="s">
        <v>4</v>
      </c>
      <c r="F4" s="325" t="s">
        <v>5</v>
      </c>
      <c r="G4" s="319" t="s">
        <v>6</v>
      </c>
      <c r="H4" s="319" t="s">
        <v>7</v>
      </c>
      <c r="I4" s="319" t="s">
        <v>34</v>
      </c>
      <c r="J4" s="319" t="s">
        <v>10</v>
      </c>
      <c r="K4" s="321" t="s">
        <v>11</v>
      </c>
      <c r="L4" s="315" t="s">
        <v>35</v>
      </c>
      <c r="M4" s="317" t="s">
        <v>13</v>
      </c>
    </row>
    <row r="5" spans="1:13" ht="20.25" customHeight="1" thickBot="1">
      <c r="A5" s="324"/>
      <c r="B5" s="326"/>
      <c r="C5" s="326"/>
      <c r="D5" s="326"/>
      <c r="E5" s="326"/>
      <c r="F5" s="326"/>
      <c r="G5" s="320"/>
      <c r="H5" s="320"/>
      <c r="I5" s="320"/>
      <c r="J5" s="320"/>
      <c r="K5" s="322"/>
      <c r="L5" s="316"/>
      <c r="M5" s="318"/>
    </row>
    <row r="6" spans="1:13" ht="10.5" customHeight="1" thickTop="1">
      <c r="A6" s="105">
        <v>1</v>
      </c>
      <c r="B6" s="106">
        <v>2</v>
      </c>
      <c r="C6" s="113">
        <v>3</v>
      </c>
      <c r="D6" s="113">
        <v>4</v>
      </c>
      <c r="E6" s="113">
        <v>5</v>
      </c>
      <c r="F6" s="106">
        <v>6</v>
      </c>
      <c r="G6" s="31">
        <v>7</v>
      </c>
      <c r="H6" s="31">
        <v>8</v>
      </c>
      <c r="I6" s="31">
        <v>9</v>
      </c>
      <c r="J6" s="31">
        <v>10</v>
      </c>
      <c r="K6" s="31">
        <v>11</v>
      </c>
      <c r="L6" s="35">
        <v>12</v>
      </c>
      <c r="M6" s="28">
        <v>92</v>
      </c>
    </row>
    <row r="7" spans="1:13" ht="57.75" customHeight="1">
      <c r="A7" s="107">
        <v>1</v>
      </c>
      <c r="B7" s="188">
        <v>45319</v>
      </c>
      <c r="C7" s="111" t="s">
        <v>158</v>
      </c>
      <c r="D7" s="111" t="s">
        <v>159</v>
      </c>
      <c r="E7" s="112" t="s">
        <v>141</v>
      </c>
      <c r="F7" s="145" t="s">
        <v>165</v>
      </c>
      <c r="G7" s="104" t="s">
        <v>166</v>
      </c>
      <c r="H7" s="144"/>
      <c r="I7" s="144"/>
      <c r="J7" s="27"/>
      <c r="K7" s="110"/>
      <c r="L7" s="144"/>
      <c r="M7" s="26"/>
    </row>
    <row r="8" spans="1:13" ht="15.75" thickBot="1">
      <c r="A8" s="310" t="s">
        <v>31</v>
      </c>
      <c r="B8" s="311"/>
      <c r="C8" s="311"/>
      <c r="D8" s="311"/>
      <c r="E8" s="311"/>
      <c r="F8" s="311"/>
      <c r="G8" s="311"/>
      <c r="H8" s="312"/>
      <c r="I8" s="5"/>
      <c r="J8" s="33">
        <v>0</v>
      </c>
      <c r="K8" s="5">
        <v>0</v>
      </c>
      <c r="L8" s="34"/>
    </row>
    <row r="9" spans="1:13" ht="15.75" thickTop="1">
      <c r="I9" s="100" t="str">
        <f>'rekap kejadian'!H19</f>
        <v>Malili,13 Juni 2024</v>
      </c>
      <c r="J9" s="152"/>
      <c r="K9" s="152"/>
      <c r="L9" s="152"/>
    </row>
    <row r="10" spans="1:13">
      <c r="I10" s="157" t="s">
        <v>32</v>
      </c>
      <c r="J10" s="24"/>
      <c r="K10" s="24"/>
      <c r="L10" s="24"/>
    </row>
    <row r="11" spans="1:13">
      <c r="I11" s="102" t="s">
        <v>25</v>
      </c>
    </row>
    <row r="12" spans="1:13">
      <c r="I12" s="100"/>
    </row>
    <row r="13" spans="1:13">
      <c r="I13" s="100"/>
    </row>
    <row r="14" spans="1:13">
      <c r="I14" s="100"/>
    </row>
    <row r="15" spans="1:13">
      <c r="I15" s="103" t="s">
        <v>174</v>
      </c>
    </row>
    <row r="16" spans="1:13">
      <c r="I16" s="102" t="s">
        <v>55</v>
      </c>
    </row>
    <row r="17" spans="9:9">
      <c r="I17" s="100" t="s">
        <v>175</v>
      </c>
    </row>
  </sheetData>
  <mergeCells count="17">
    <mergeCell ref="I4:I5"/>
    <mergeCell ref="A8:H8"/>
    <mergeCell ref="A1:M1"/>
    <mergeCell ref="A2:M2"/>
    <mergeCell ref="A3:M3"/>
    <mergeCell ref="L4:L5"/>
    <mergeCell ref="M4:M5"/>
    <mergeCell ref="G4:G5"/>
    <mergeCell ref="H4:H5"/>
    <mergeCell ref="J4:J5"/>
    <mergeCell ref="K4:K5"/>
    <mergeCell ref="A4:A5"/>
    <mergeCell ref="B4:B5"/>
    <mergeCell ref="C4:C5"/>
    <mergeCell ref="D4:D5"/>
    <mergeCell ref="E4:E5"/>
    <mergeCell ref="F4:F5"/>
  </mergeCells>
  <printOptions horizontalCentered="1"/>
  <pageMargins left="0.39370078740157483" right="0.55118110236220474" top="0.47244094488188981" bottom="0.74803149606299213" header="0.31496062992125984" footer="0.31496062992125984"/>
  <pageSetup paperSize="9" scale="75" orientation="landscape" horizontalDpi="4294967293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view="pageBreakPreview" topLeftCell="A13" zoomScale="112" zoomScaleSheetLayoutView="112" workbookViewId="0">
      <selection activeCell="G24" sqref="G24"/>
    </sheetView>
  </sheetViews>
  <sheetFormatPr defaultRowHeight="15"/>
  <cols>
    <col min="1" max="1" width="4" customWidth="1"/>
    <col min="2" max="2" width="9.5703125" customWidth="1"/>
    <col min="3" max="3" width="13.7109375" customWidth="1"/>
    <col min="4" max="4" width="10.140625" customWidth="1"/>
    <col min="5" max="5" width="14.140625" customWidth="1"/>
    <col min="6" max="6" width="13.28515625" customWidth="1"/>
    <col min="7" max="7" width="8.28515625" customWidth="1"/>
    <col min="8" max="9" width="7.7109375" hidden="1" customWidth="1"/>
    <col min="10" max="11" width="9" hidden="1" customWidth="1"/>
    <col min="12" max="12" width="7.7109375" customWidth="1"/>
    <col min="13" max="16" width="7.7109375" hidden="1" customWidth="1"/>
    <col min="17" max="17" width="7.7109375" customWidth="1"/>
    <col min="18" max="18" width="8.28515625" customWidth="1"/>
    <col min="19" max="19" width="5.42578125" customWidth="1"/>
    <col min="20" max="20" width="6.28515625" customWidth="1"/>
    <col min="21" max="21" width="5.42578125" customWidth="1"/>
    <col min="22" max="22" width="7.5703125" customWidth="1"/>
    <col min="23" max="23" width="10.42578125" customWidth="1"/>
    <col min="24" max="24" width="11.85546875" customWidth="1"/>
  </cols>
  <sheetData>
    <row r="1" spans="1:24" ht="22.5">
      <c r="A1" s="331" t="s">
        <v>30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</row>
    <row r="2" spans="1:24" ht="25.5" customHeight="1">
      <c r="A2" s="331" t="s">
        <v>139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</row>
    <row r="3" spans="1:24" ht="15.75" customHeight="1" thickBot="1">
      <c r="A3" s="339" t="s">
        <v>53</v>
      </c>
      <c r="B3" s="339"/>
      <c r="C3" s="339"/>
      <c r="D3" s="339"/>
      <c r="E3" s="339"/>
      <c r="F3" s="339"/>
      <c r="G3" s="33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23"/>
      <c r="T3" s="23"/>
      <c r="U3" s="23"/>
      <c r="V3" s="23"/>
      <c r="W3" s="23"/>
      <c r="X3" s="23"/>
    </row>
    <row r="4" spans="1:24" ht="28.5" customHeight="1" thickTop="1">
      <c r="A4" s="337" t="s">
        <v>0</v>
      </c>
      <c r="B4" s="329" t="s">
        <v>1</v>
      </c>
      <c r="C4" s="329" t="s">
        <v>5</v>
      </c>
      <c r="D4" s="329" t="s">
        <v>4</v>
      </c>
      <c r="E4" s="329" t="s">
        <v>6</v>
      </c>
      <c r="F4" s="329" t="s">
        <v>7</v>
      </c>
      <c r="G4" s="329" t="s">
        <v>56</v>
      </c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33" t="s">
        <v>9</v>
      </c>
      <c r="T4" s="333"/>
      <c r="U4" s="333"/>
      <c r="V4" s="333"/>
      <c r="W4" s="329" t="s">
        <v>10</v>
      </c>
      <c r="X4" s="334" t="s">
        <v>12</v>
      </c>
    </row>
    <row r="5" spans="1:24" ht="26.25" customHeight="1">
      <c r="A5" s="338"/>
      <c r="B5" s="330"/>
      <c r="C5" s="330"/>
      <c r="D5" s="330"/>
      <c r="E5" s="330"/>
      <c r="F5" s="330"/>
      <c r="G5" s="330" t="s">
        <v>14</v>
      </c>
      <c r="H5" s="330" t="s">
        <v>57</v>
      </c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 t="s">
        <v>16</v>
      </c>
      <c r="T5" s="330"/>
      <c r="U5" s="330"/>
      <c r="V5" s="330"/>
      <c r="W5" s="330"/>
      <c r="X5" s="335"/>
    </row>
    <row r="6" spans="1:24">
      <c r="A6" s="338"/>
      <c r="B6" s="330"/>
      <c r="C6" s="330"/>
      <c r="D6" s="330"/>
      <c r="E6" s="330"/>
      <c r="F6" s="330"/>
      <c r="G6" s="330"/>
      <c r="H6" s="340" t="s">
        <v>17</v>
      </c>
      <c r="I6" s="341"/>
      <c r="J6" s="341"/>
      <c r="K6" s="341"/>
      <c r="L6" s="342"/>
      <c r="M6" s="343" t="s">
        <v>18</v>
      </c>
      <c r="N6" s="344"/>
      <c r="O6" s="344"/>
      <c r="P6" s="344"/>
      <c r="Q6" s="345"/>
      <c r="R6" s="336" t="s">
        <v>19</v>
      </c>
      <c r="S6" s="98" t="s">
        <v>20</v>
      </c>
      <c r="T6" s="98" t="s">
        <v>21</v>
      </c>
      <c r="U6" s="98" t="s">
        <v>22</v>
      </c>
      <c r="V6" s="98" t="s">
        <v>19</v>
      </c>
      <c r="W6" s="330"/>
      <c r="X6" s="335"/>
    </row>
    <row r="7" spans="1:24" ht="45.75" customHeight="1">
      <c r="A7" s="338"/>
      <c r="B7" s="330"/>
      <c r="C7" s="330"/>
      <c r="D7" s="330"/>
      <c r="E7" s="330"/>
      <c r="F7" s="330"/>
      <c r="G7" s="330"/>
      <c r="H7" s="125" t="s">
        <v>70</v>
      </c>
      <c r="I7" s="126" t="s">
        <v>71</v>
      </c>
      <c r="J7" s="126" t="s">
        <v>72</v>
      </c>
      <c r="K7" s="127" t="s">
        <v>73</v>
      </c>
      <c r="L7" s="127"/>
      <c r="M7" s="127" t="s">
        <v>70</v>
      </c>
      <c r="N7" s="126" t="s">
        <v>71</v>
      </c>
      <c r="O7" s="126" t="s">
        <v>72</v>
      </c>
      <c r="P7" s="127" t="s">
        <v>73</v>
      </c>
      <c r="Q7" s="127"/>
      <c r="R7" s="336"/>
      <c r="S7" s="332" t="s">
        <v>24</v>
      </c>
      <c r="T7" s="332"/>
      <c r="U7" s="332"/>
      <c r="V7" s="332"/>
      <c r="W7" s="330"/>
      <c r="X7" s="335"/>
    </row>
    <row r="8" spans="1:24">
      <c r="A8" s="76">
        <v>1</v>
      </c>
      <c r="B8" s="77">
        <v>2</v>
      </c>
      <c r="C8" s="77">
        <v>5</v>
      </c>
      <c r="D8" s="77">
        <v>6</v>
      </c>
      <c r="E8" s="77">
        <v>7</v>
      </c>
      <c r="F8" s="77">
        <v>8</v>
      </c>
      <c r="G8" s="77">
        <v>9</v>
      </c>
      <c r="H8" s="124">
        <v>10</v>
      </c>
      <c r="I8" s="76">
        <v>11</v>
      </c>
      <c r="J8" s="124">
        <v>12</v>
      </c>
      <c r="K8" s="124">
        <v>13</v>
      </c>
      <c r="L8" s="76">
        <v>14</v>
      </c>
      <c r="M8" s="124">
        <v>15</v>
      </c>
      <c r="N8" s="124">
        <v>16</v>
      </c>
      <c r="O8" s="76">
        <v>17</v>
      </c>
      <c r="P8" s="124">
        <v>18</v>
      </c>
      <c r="Q8" s="124">
        <v>19</v>
      </c>
      <c r="R8" s="189">
        <v>20</v>
      </c>
      <c r="S8" s="124">
        <v>21</v>
      </c>
      <c r="T8" s="124">
        <v>22</v>
      </c>
      <c r="U8" s="76">
        <v>23</v>
      </c>
      <c r="V8" s="124">
        <v>24</v>
      </c>
      <c r="W8" s="124">
        <v>25</v>
      </c>
      <c r="X8" s="76">
        <v>26</v>
      </c>
    </row>
    <row r="9" spans="1:24" s="30" customFormat="1" ht="34.5" customHeight="1">
      <c r="A9" s="78">
        <v>1</v>
      </c>
      <c r="B9" s="188">
        <v>45299</v>
      </c>
      <c r="C9" s="79" t="s">
        <v>122</v>
      </c>
      <c r="D9" s="79" t="s">
        <v>123</v>
      </c>
      <c r="E9" s="80" t="s">
        <v>124</v>
      </c>
      <c r="F9" s="81" t="s">
        <v>125</v>
      </c>
      <c r="G9" s="191">
        <v>1</v>
      </c>
      <c r="H9" s="82"/>
      <c r="I9" s="82"/>
      <c r="J9" s="82">
        <v>1</v>
      </c>
      <c r="K9" s="82"/>
      <c r="L9" s="124">
        <f>H9+I9+J9+K9</f>
        <v>1</v>
      </c>
      <c r="M9" s="82"/>
      <c r="N9" s="82">
        <v>1</v>
      </c>
      <c r="O9" s="82">
        <v>1</v>
      </c>
      <c r="P9" s="82"/>
      <c r="Q9" s="127">
        <f>M9+N9+O9+P9</f>
        <v>2</v>
      </c>
      <c r="R9" s="190">
        <f>L9+Q9</f>
        <v>3</v>
      </c>
      <c r="S9" s="83">
        <v>1</v>
      </c>
      <c r="T9" s="83"/>
      <c r="U9" s="83"/>
      <c r="V9" s="82"/>
      <c r="W9" s="192">
        <v>15000000</v>
      </c>
      <c r="X9" s="84"/>
    </row>
    <row r="10" spans="1:24" s="30" customFormat="1" ht="34.5" customHeight="1">
      <c r="A10" s="78">
        <v>2</v>
      </c>
      <c r="B10" s="188">
        <v>45300</v>
      </c>
      <c r="C10" s="79" t="s">
        <v>140</v>
      </c>
      <c r="D10" s="79" t="s">
        <v>141</v>
      </c>
      <c r="E10" s="80" t="s">
        <v>124</v>
      </c>
      <c r="F10" s="81" t="s">
        <v>125</v>
      </c>
      <c r="G10" s="191">
        <v>3</v>
      </c>
      <c r="H10" s="82">
        <v>3</v>
      </c>
      <c r="I10" s="82">
        <v>4</v>
      </c>
      <c r="J10" s="82">
        <v>3</v>
      </c>
      <c r="K10" s="82"/>
      <c r="L10" s="124">
        <f>H10+I10+J10+K10</f>
        <v>10</v>
      </c>
      <c r="M10" s="82">
        <v>1</v>
      </c>
      <c r="N10" s="82">
        <v>1</v>
      </c>
      <c r="O10" s="82">
        <v>4</v>
      </c>
      <c r="P10" s="82"/>
      <c r="Q10" s="127">
        <f>M10+N10+O10+P10</f>
        <v>6</v>
      </c>
      <c r="R10" s="190">
        <f>L10+Q10</f>
        <v>16</v>
      </c>
      <c r="S10" s="83"/>
      <c r="T10" s="83"/>
      <c r="U10" s="83"/>
      <c r="V10" s="82"/>
      <c r="W10" s="192">
        <v>25000000</v>
      </c>
      <c r="X10" s="84"/>
    </row>
    <row r="11" spans="1:24" s="30" customFormat="1" ht="34.5" customHeight="1">
      <c r="A11" s="78">
        <v>3</v>
      </c>
      <c r="B11" s="188">
        <v>45312</v>
      </c>
      <c r="C11" s="79" t="s">
        <v>155</v>
      </c>
      <c r="D11" s="79" t="s">
        <v>156</v>
      </c>
      <c r="E11" s="80" t="s">
        <v>124</v>
      </c>
      <c r="F11" s="81" t="s">
        <v>157</v>
      </c>
      <c r="G11" s="191">
        <v>2</v>
      </c>
      <c r="H11" s="82">
        <v>1</v>
      </c>
      <c r="I11" s="82">
        <v>1</v>
      </c>
      <c r="J11" s="82">
        <v>2</v>
      </c>
      <c r="K11" s="82"/>
      <c r="L11" s="124">
        <f>H11+I11+J11+K11</f>
        <v>4</v>
      </c>
      <c r="M11" s="82"/>
      <c r="N11" s="82">
        <v>1</v>
      </c>
      <c r="O11" s="82">
        <v>2</v>
      </c>
      <c r="P11" s="82"/>
      <c r="Q11" s="127">
        <f>M11+N11+O11+P11</f>
        <v>3</v>
      </c>
      <c r="R11" s="190">
        <f>L11+Q11</f>
        <v>7</v>
      </c>
      <c r="S11" s="83"/>
      <c r="T11" s="83"/>
      <c r="U11" s="83"/>
      <c r="V11" s="82"/>
      <c r="W11" s="192"/>
      <c r="X11" s="84"/>
    </row>
    <row r="12" spans="1:24" s="30" customFormat="1" ht="34.5" customHeight="1">
      <c r="A12" s="78">
        <v>4</v>
      </c>
      <c r="B12" s="188">
        <v>45339</v>
      </c>
      <c r="C12" s="131" t="s">
        <v>181</v>
      </c>
      <c r="D12" s="85" t="s">
        <v>182</v>
      </c>
      <c r="E12" s="80" t="s">
        <v>124</v>
      </c>
      <c r="F12" s="81" t="s">
        <v>125</v>
      </c>
      <c r="G12" s="191">
        <v>1</v>
      </c>
      <c r="H12" s="82"/>
      <c r="I12" s="82"/>
      <c r="J12" s="82"/>
      <c r="K12" s="82">
        <v>1</v>
      </c>
      <c r="L12" s="124">
        <f>H12+I12+J12+K12</f>
        <v>1</v>
      </c>
      <c r="M12" s="82"/>
      <c r="N12" s="82"/>
      <c r="O12" s="82">
        <v>1</v>
      </c>
      <c r="P12" s="82"/>
      <c r="Q12" s="127">
        <f>M12+N12+O12+P12</f>
        <v>1</v>
      </c>
      <c r="R12" s="190">
        <f t="shared" ref="R12:R13" si="0">L12+Q12</f>
        <v>2</v>
      </c>
      <c r="S12" s="86"/>
      <c r="T12" s="83"/>
      <c r="U12" s="83"/>
      <c r="V12" s="87"/>
      <c r="W12" s="192">
        <v>34000000</v>
      </c>
      <c r="X12" s="73"/>
    </row>
    <row r="13" spans="1:24" s="30" customFormat="1" ht="34.5" customHeight="1">
      <c r="A13" s="78">
        <v>5</v>
      </c>
      <c r="B13" s="188">
        <v>45354</v>
      </c>
      <c r="C13" s="131" t="s">
        <v>221</v>
      </c>
      <c r="D13" s="85" t="s">
        <v>222</v>
      </c>
      <c r="E13" s="80" t="s">
        <v>124</v>
      </c>
      <c r="F13" s="81" t="s">
        <v>125</v>
      </c>
      <c r="G13" s="191">
        <v>1</v>
      </c>
      <c r="H13" s="82"/>
      <c r="I13" s="82">
        <v>2</v>
      </c>
      <c r="J13" s="82">
        <v>2</v>
      </c>
      <c r="K13" s="82"/>
      <c r="L13" s="124">
        <f>H13+I13+J13+K13</f>
        <v>4</v>
      </c>
      <c r="M13" s="82"/>
      <c r="N13" s="82"/>
      <c r="O13" s="82">
        <v>2</v>
      </c>
      <c r="P13" s="82"/>
      <c r="Q13" s="127">
        <f t="shared" ref="Q13" si="1">M13+N13+O13+P13</f>
        <v>2</v>
      </c>
      <c r="R13" s="190">
        <f t="shared" si="0"/>
        <v>6</v>
      </c>
      <c r="S13" s="86"/>
      <c r="T13" s="83"/>
      <c r="U13" s="83"/>
      <c r="V13" s="87"/>
      <c r="W13" s="192">
        <v>88200000</v>
      </c>
      <c r="X13" s="73"/>
    </row>
    <row r="14" spans="1:24" s="30" customFormat="1" ht="34.5" customHeight="1">
      <c r="A14" s="78">
        <v>6</v>
      </c>
      <c r="B14" s="188">
        <v>45357</v>
      </c>
      <c r="C14" s="131" t="s">
        <v>233</v>
      </c>
      <c r="D14" s="85" t="s">
        <v>234</v>
      </c>
      <c r="E14" s="80" t="s">
        <v>124</v>
      </c>
      <c r="F14" s="81" t="s">
        <v>125</v>
      </c>
      <c r="G14" s="191">
        <v>1</v>
      </c>
      <c r="H14" s="82"/>
      <c r="I14" s="82"/>
      <c r="J14" s="82"/>
      <c r="K14" s="82"/>
      <c r="L14" s="124">
        <v>3</v>
      </c>
      <c r="M14" s="82"/>
      <c r="N14" s="82"/>
      <c r="O14" s="82"/>
      <c r="P14" s="82"/>
      <c r="Q14" s="127">
        <v>3</v>
      </c>
      <c r="R14" s="190">
        <v>6</v>
      </c>
      <c r="S14" s="86"/>
      <c r="T14" s="83"/>
      <c r="U14" s="83"/>
      <c r="V14" s="87"/>
      <c r="W14" s="192">
        <v>65000000</v>
      </c>
      <c r="X14" s="73"/>
    </row>
    <row r="15" spans="1:24" s="30" customFormat="1" ht="34.5" customHeight="1">
      <c r="A15" s="78"/>
      <c r="B15" s="188"/>
      <c r="C15" s="131"/>
      <c r="D15" s="85"/>
      <c r="E15" s="80"/>
      <c r="F15" s="81"/>
      <c r="G15" s="191">
        <f>SUM(G9:G14)</f>
        <v>9</v>
      </c>
      <c r="H15" s="191">
        <f t="shared" ref="H15:R15" si="2">SUM(H9:H14)</f>
        <v>4</v>
      </c>
      <c r="I15" s="191">
        <f t="shared" si="2"/>
        <v>7</v>
      </c>
      <c r="J15" s="191">
        <f t="shared" si="2"/>
        <v>8</v>
      </c>
      <c r="K15" s="191">
        <f t="shared" si="2"/>
        <v>1</v>
      </c>
      <c r="L15" s="191">
        <f t="shared" si="2"/>
        <v>23</v>
      </c>
      <c r="M15" s="191">
        <f t="shared" si="2"/>
        <v>1</v>
      </c>
      <c r="N15" s="191">
        <f t="shared" si="2"/>
        <v>3</v>
      </c>
      <c r="O15" s="191">
        <f t="shared" si="2"/>
        <v>10</v>
      </c>
      <c r="P15" s="191">
        <f t="shared" si="2"/>
        <v>0</v>
      </c>
      <c r="Q15" s="191">
        <f t="shared" si="2"/>
        <v>17</v>
      </c>
      <c r="R15" s="191">
        <f t="shared" si="2"/>
        <v>40</v>
      </c>
      <c r="S15" s="86"/>
      <c r="T15" s="83"/>
      <c r="U15" s="83"/>
      <c r="V15" s="87"/>
      <c r="W15" s="192"/>
      <c r="X15" s="73"/>
    </row>
    <row r="16" spans="1:24" s="30" customFormat="1" ht="34.5" customHeight="1">
      <c r="A16" s="78">
        <v>7</v>
      </c>
      <c r="B16" s="188">
        <v>45395</v>
      </c>
      <c r="C16" s="131" t="s">
        <v>146</v>
      </c>
      <c r="D16" s="85" t="s">
        <v>141</v>
      </c>
      <c r="E16" s="80" t="s">
        <v>124</v>
      </c>
      <c r="F16" s="81" t="s">
        <v>125</v>
      </c>
      <c r="G16" s="191">
        <v>1</v>
      </c>
      <c r="H16" s="82"/>
      <c r="I16" s="82"/>
      <c r="J16" s="82"/>
      <c r="K16" s="82"/>
      <c r="L16" s="124">
        <v>4</v>
      </c>
      <c r="M16" s="82"/>
      <c r="N16" s="82"/>
      <c r="O16" s="82"/>
      <c r="P16" s="82"/>
      <c r="Q16" s="127">
        <v>3</v>
      </c>
      <c r="R16" s="190">
        <v>7</v>
      </c>
      <c r="S16" s="86"/>
      <c r="T16" s="83"/>
      <c r="U16" s="83"/>
      <c r="V16" s="87"/>
      <c r="W16" s="128"/>
      <c r="X16" s="73"/>
    </row>
    <row r="17" spans="1:25" s="24" customFormat="1" ht="34.5" customHeight="1">
      <c r="A17" s="78">
        <v>8</v>
      </c>
      <c r="B17" s="188">
        <v>45435</v>
      </c>
      <c r="C17" s="131" t="s">
        <v>381</v>
      </c>
      <c r="D17" s="85" t="s">
        <v>382</v>
      </c>
      <c r="E17" s="80" t="s">
        <v>124</v>
      </c>
      <c r="F17" s="81" t="s">
        <v>125</v>
      </c>
      <c r="G17" s="191">
        <v>2</v>
      </c>
      <c r="H17" s="82">
        <v>1</v>
      </c>
      <c r="I17" s="82"/>
      <c r="J17" s="82">
        <v>2</v>
      </c>
      <c r="K17" s="82"/>
      <c r="L17" s="124">
        <v>4</v>
      </c>
      <c r="M17" s="82">
        <v>1</v>
      </c>
      <c r="N17" s="82"/>
      <c r="O17" s="82">
        <v>1</v>
      </c>
      <c r="P17" s="82"/>
      <c r="Q17" s="127">
        <v>3</v>
      </c>
      <c r="R17" s="190">
        <v>7</v>
      </c>
      <c r="S17" s="86"/>
      <c r="T17" s="83"/>
      <c r="U17" s="83"/>
      <c r="V17" s="87"/>
      <c r="W17" s="192" t="s">
        <v>417</v>
      </c>
      <c r="X17" s="73"/>
      <c r="Y17"/>
    </row>
    <row r="18" spans="1:25" s="6" customFormat="1" ht="15" customHeight="1" thickBot="1">
      <c r="A18" s="327" t="s">
        <v>31</v>
      </c>
      <c r="B18" s="328"/>
      <c r="C18" s="328"/>
      <c r="D18" s="328"/>
      <c r="E18" s="328"/>
      <c r="F18" s="328"/>
      <c r="G18" s="88">
        <f>G9+G10+G11+G12+G13+G14+G16+G17</f>
        <v>12</v>
      </c>
      <c r="H18" s="88">
        <f t="shared" ref="H18:R18" si="3">H9+H10+H11+H12+H13+H14+H16+H17</f>
        <v>5</v>
      </c>
      <c r="I18" s="88">
        <f t="shared" si="3"/>
        <v>7</v>
      </c>
      <c r="J18" s="88">
        <f t="shared" si="3"/>
        <v>10</v>
      </c>
      <c r="K18" s="88">
        <f t="shared" si="3"/>
        <v>1</v>
      </c>
      <c r="L18" s="88">
        <f t="shared" si="3"/>
        <v>31</v>
      </c>
      <c r="M18" s="88">
        <f t="shared" si="3"/>
        <v>2</v>
      </c>
      <c r="N18" s="88">
        <f t="shared" si="3"/>
        <v>3</v>
      </c>
      <c r="O18" s="88">
        <f t="shared" si="3"/>
        <v>11</v>
      </c>
      <c r="P18" s="88">
        <f t="shared" si="3"/>
        <v>0</v>
      </c>
      <c r="Q18" s="88">
        <f t="shared" si="3"/>
        <v>23</v>
      </c>
      <c r="R18" s="88">
        <f t="shared" si="3"/>
        <v>54</v>
      </c>
      <c r="S18" s="88">
        <f t="shared" ref="S18:W18" si="4">SUM(S9:S17)</f>
        <v>1</v>
      </c>
      <c r="T18" s="88">
        <f t="shared" si="4"/>
        <v>0</v>
      </c>
      <c r="U18" s="88">
        <f t="shared" si="4"/>
        <v>0</v>
      </c>
      <c r="V18" s="88">
        <f t="shared" si="4"/>
        <v>0</v>
      </c>
      <c r="W18" s="95">
        <f t="shared" si="4"/>
        <v>227200000</v>
      </c>
      <c r="X18" s="89"/>
    </row>
    <row r="19" spans="1:25" ht="15" customHeight="1" thickTop="1">
      <c r="A19" s="62"/>
      <c r="B19" s="63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4"/>
      <c r="T19" s="64"/>
      <c r="U19" s="64"/>
      <c r="V19" s="64"/>
      <c r="W19" s="65" t="s">
        <v>67</v>
      </c>
      <c r="X19" s="65"/>
    </row>
    <row r="20" spans="1:25" ht="15" customHeight="1">
      <c r="A20" s="62"/>
      <c r="B20" s="63"/>
      <c r="C20" s="62"/>
      <c r="D20" s="62"/>
      <c r="E20" s="62" t="s">
        <v>66</v>
      </c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4"/>
      <c r="T20" s="64"/>
      <c r="U20" s="64"/>
      <c r="V20" s="100" t="str">
        <f>'rekap kejadian'!H19</f>
        <v>Malili,13 Juni 2024</v>
      </c>
      <c r="W20" s="101"/>
      <c r="X20" s="65"/>
    </row>
    <row r="21" spans="1:2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 t="s">
        <v>66</v>
      </c>
      <c r="S21" s="75"/>
      <c r="T21" s="75"/>
      <c r="U21" s="23"/>
      <c r="V21" s="102" t="s">
        <v>32</v>
      </c>
      <c r="W21" s="100"/>
      <c r="X21" s="23"/>
    </row>
    <row r="22" spans="1:25" ht="15.75">
      <c r="A22" s="75"/>
      <c r="B22" s="90"/>
      <c r="C22" s="75"/>
      <c r="D22" s="75"/>
      <c r="E22" s="75"/>
      <c r="F22" s="75" t="s">
        <v>66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23"/>
      <c r="V22" s="102" t="s">
        <v>25</v>
      </c>
      <c r="W22" s="100"/>
      <c r="X22" s="23"/>
    </row>
    <row r="23" spans="1:25" ht="15.75">
      <c r="A23" s="75"/>
      <c r="B23" s="90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23"/>
      <c r="V23" s="100"/>
      <c r="W23" s="100"/>
      <c r="X23" s="23"/>
    </row>
    <row r="24" spans="1:25" ht="15.75">
      <c r="A24" s="75"/>
      <c r="B24" s="90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23"/>
      <c r="V24" s="100"/>
      <c r="W24" s="100"/>
      <c r="X24" s="23"/>
    </row>
    <row r="25" spans="1:25" ht="15.75">
      <c r="A25" s="75"/>
      <c r="B25" s="90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23"/>
      <c r="V25" s="100"/>
      <c r="W25" s="100"/>
      <c r="X25" s="23"/>
    </row>
    <row r="26" spans="1:2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23"/>
      <c r="V26" s="103" t="s">
        <v>174</v>
      </c>
      <c r="W26" s="100"/>
      <c r="X26" s="23"/>
    </row>
    <row r="27" spans="1:2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23"/>
      <c r="V27" s="102" t="s">
        <v>55</v>
      </c>
      <c r="W27" s="100"/>
      <c r="X27" s="23"/>
    </row>
    <row r="28" spans="1:25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23"/>
      <c r="V28" s="100" t="s">
        <v>175</v>
      </c>
      <c r="W28" s="100"/>
      <c r="X28" s="23"/>
    </row>
    <row r="29" spans="1: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</sheetData>
  <autoFilter ref="E2:E27"/>
  <mergeCells count="21">
    <mergeCell ref="A1:X1"/>
    <mergeCell ref="G4:R4"/>
    <mergeCell ref="S4:V4"/>
    <mergeCell ref="W4:W7"/>
    <mergeCell ref="X4:X7"/>
    <mergeCell ref="R6:R7"/>
    <mergeCell ref="G5:G7"/>
    <mergeCell ref="H5:R5"/>
    <mergeCell ref="A4:A7"/>
    <mergeCell ref="B4:B7"/>
    <mergeCell ref="A3:G3"/>
    <mergeCell ref="H6:L6"/>
    <mergeCell ref="M6:Q6"/>
    <mergeCell ref="A18:F18"/>
    <mergeCell ref="E4:E7"/>
    <mergeCell ref="F4:F7"/>
    <mergeCell ref="A2:X2"/>
    <mergeCell ref="S7:V7"/>
    <mergeCell ref="S5:V5"/>
    <mergeCell ref="C4:C7"/>
    <mergeCell ref="D4:D7"/>
  </mergeCells>
  <printOptions horizontalCentered="1"/>
  <pageMargins left="0.15" right="0" top="0.31496062992126" bottom="0.74803149606299202" header="0.31496062992126" footer="0.31496062992126"/>
  <pageSetup paperSize="5" scale="80" orientation="landscape" horizontalDpi="4294967293" verticalDpi="360" r:id="rId1"/>
  <colBreaks count="1" manualBreakCount="1">
    <brk id="24" max="2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view="pageBreakPreview" topLeftCell="A16" zoomScale="98" zoomScaleSheetLayoutView="98" workbookViewId="0">
      <selection activeCell="L25" sqref="L25"/>
    </sheetView>
  </sheetViews>
  <sheetFormatPr defaultRowHeight="15"/>
  <cols>
    <col min="1" max="1" width="4.28515625" customWidth="1"/>
    <col min="2" max="2" width="12.28515625" customWidth="1"/>
    <col min="3" max="3" width="11.140625" customWidth="1"/>
    <col min="4" max="4" width="13" customWidth="1"/>
    <col min="5" max="5" width="6.42578125" style="134" customWidth="1"/>
    <col min="6" max="6" width="16.28515625" customWidth="1"/>
    <col min="7" max="7" width="5.42578125" customWidth="1"/>
    <col min="8" max="8" width="6.28515625" hidden="1" customWidth="1"/>
    <col min="9" max="9" width="7.140625" hidden="1" customWidth="1"/>
    <col min="10" max="11" width="7.7109375" hidden="1" customWidth="1"/>
    <col min="12" max="12" width="7.7109375" customWidth="1"/>
    <col min="13" max="13" width="8.5703125" hidden="1" customWidth="1"/>
    <col min="14" max="14" width="7.140625" hidden="1" customWidth="1"/>
    <col min="15" max="15" width="7.5703125" hidden="1" customWidth="1"/>
    <col min="16" max="16" width="7.28515625" hidden="1" customWidth="1"/>
    <col min="17" max="17" width="7.28515625" customWidth="1"/>
    <col min="18" max="18" width="5.5703125" customWidth="1"/>
    <col min="19" max="19" width="3.28515625" customWidth="1"/>
    <col min="20" max="20" width="4.85546875" customWidth="1"/>
    <col min="21" max="21" width="3.5703125" customWidth="1"/>
    <col min="22" max="22" width="9.85546875" customWidth="1"/>
    <col min="23" max="23" width="6.42578125" customWidth="1"/>
    <col min="24" max="24" width="8.140625" customWidth="1"/>
    <col min="25" max="25" width="13.85546875" customWidth="1"/>
  </cols>
  <sheetData>
    <row r="1" spans="1:25" ht="25.5" customHeight="1">
      <c r="A1" s="347" t="s">
        <v>30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</row>
    <row r="2" spans="1:25" ht="25.5" customHeight="1">
      <c r="A2" s="347" t="s">
        <v>139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</row>
    <row r="3" spans="1:25" ht="15.75" thickBot="1">
      <c r="A3" s="348" t="s">
        <v>52</v>
      </c>
      <c r="B3" s="348"/>
      <c r="C3" s="34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23"/>
      <c r="T3" s="23"/>
      <c r="U3" s="23"/>
      <c r="V3" s="23"/>
      <c r="W3" s="23"/>
      <c r="X3" s="23"/>
      <c r="Y3" s="23"/>
    </row>
    <row r="4" spans="1:25" ht="15.75" customHeight="1" thickTop="1">
      <c r="A4" s="337" t="s">
        <v>0</v>
      </c>
      <c r="B4" s="329" t="s">
        <v>1</v>
      </c>
      <c r="C4" s="329" t="s">
        <v>5</v>
      </c>
      <c r="D4" s="329" t="s">
        <v>4</v>
      </c>
      <c r="E4" s="329" t="s">
        <v>6</v>
      </c>
      <c r="F4" s="329" t="s">
        <v>7</v>
      </c>
      <c r="G4" s="329" t="s">
        <v>8</v>
      </c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33" t="s">
        <v>9</v>
      </c>
      <c r="T4" s="333"/>
      <c r="U4" s="333"/>
      <c r="V4" s="333"/>
      <c r="W4" s="333"/>
      <c r="X4" s="329" t="s">
        <v>10</v>
      </c>
      <c r="Y4" s="334" t="s">
        <v>12</v>
      </c>
    </row>
    <row r="5" spans="1:25" ht="20.25" customHeight="1">
      <c r="A5" s="338"/>
      <c r="B5" s="330"/>
      <c r="C5" s="330"/>
      <c r="D5" s="330"/>
      <c r="E5" s="330"/>
      <c r="F5" s="330"/>
      <c r="G5" s="330" t="s">
        <v>14</v>
      </c>
      <c r="H5" s="330" t="s">
        <v>15</v>
      </c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 t="s">
        <v>16</v>
      </c>
      <c r="T5" s="330"/>
      <c r="U5" s="330"/>
      <c r="V5" s="330"/>
      <c r="W5" s="330"/>
      <c r="X5" s="330"/>
      <c r="Y5" s="335"/>
    </row>
    <row r="6" spans="1:25" ht="25.5" customHeight="1">
      <c r="A6" s="338"/>
      <c r="B6" s="330"/>
      <c r="C6" s="330"/>
      <c r="D6" s="330"/>
      <c r="E6" s="330"/>
      <c r="F6" s="330"/>
      <c r="G6" s="330"/>
      <c r="H6" s="343" t="s">
        <v>17</v>
      </c>
      <c r="I6" s="344"/>
      <c r="J6" s="344"/>
      <c r="K6" s="345"/>
      <c r="L6" s="136"/>
      <c r="M6" s="343" t="s">
        <v>18</v>
      </c>
      <c r="N6" s="344"/>
      <c r="O6" s="344"/>
      <c r="P6" s="345"/>
      <c r="Q6" s="137"/>
      <c r="R6" s="330" t="s">
        <v>19</v>
      </c>
      <c r="S6" s="56" t="s">
        <v>20</v>
      </c>
      <c r="T6" s="56" t="s">
        <v>21</v>
      </c>
      <c r="U6" s="56" t="s">
        <v>22</v>
      </c>
      <c r="V6" s="56" t="s">
        <v>23</v>
      </c>
      <c r="W6" s="56" t="s">
        <v>19</v>
      </c>
      <c r="X6" s="330"/>
      <c r="Y6" s="335"/>
    </row>
    <row r="7" spans="1:25" ht="38.25" customHeight="1">
      <c r="A7" s="338"/>
      <c r="B7" s="330"/>
      <c r="C7" s="330"/>
      <c r="D7" s="330"/>
      <c r="E7" s="330"/>
      <c r="F7" s="330"/>
      <c r="G7" s="330"/>
      <c r="H7" s="125" t="s">
        <v>70</v>
      </c>
      <c r="I7" s="126" t="s">
        <v>71</v>
      </c>
      <c r="J7" s="126" t="s">
        <v>72</v>
      </c>
      <c r="K7" s="127" t="s">
        <v>73</v>
      </c>
      <c r="L7" s="127" t="s">
        <v>17</v>
      </c>
      <c r="M7" s="125" t="s">
        <v>70</v>
      </c>
      <c r="N7" s="126" t="s">
        <v>71</v>
      </c>
      <c r="O7" s="126" t="s">
        <v>72</v>
      </c>
      <c r="P7" s="127" t="s">
        <v>73</v>
      </c>
      <c r="Q7" s="127" t="s">
        <v>18</v>
      </c>
      <c r="R7" s="330"/>
      <c r="S7" s="332" t="s">
        <v>24</v>
      </c>
      <c r="T7" s="332"/>
      <c r="U7" s="332"/>
      <c r="V7" s="332"/>
      <c r="W7" s="332"/>
      <c r="X7" s="330"/>
      <c r="Y7" s="335"/>
    </row>
    <row r="8" spans="1:25">
      <c r="A8" s="57">
        <v>1</v>
      </c>
      <c r="B8" s="56">
        <v>2</v>
      </c>
      <c r="C8" s="56">
        <v>3</v>
      </c>
      <c r="D8" s="56">
        <v>4</v>
      </c>
      <c r="E8" s="135">
        <v>5</v>
      </c>
      <c r="F8" s="56">
        <v>6</v>
      </c>
      <c r="G8" s="56">
        <v>7</v>
      </c>
      <c r="H8" s="343">
        <v>8</v>
      </c>
      <c r="I8" s="344"/>
      <c r="J8" s="344"/>
      <c r="K8" s="345"/>
      <c r="L8" s="136"/>
      <c r="M8" s="343">
        <v>9</v>
      </c>
      <c r="N8" s="344"/>
      <c r="O8" s="344"/>
      <c r="P8" s="345"/>
      <c r="Q8" s="137"/>
      <c r="R8" s="56">
        <v>10</v>
      </c>
      <c r="S8" s="56">
        <v>11</v>
      </c>
      <c r="T8" s="56">
        <v>12</v>
      </c>
      <c r="U8" s="56">
        <v>13</v>
      </c>
      <c r="V8" s="56">
        <v>14</v>
      </c>
      <c r="W8" s="56">
        <v>15</v>
      </c>
      <c r="X8" s="56">
        <v>16</v>
      </c>
      <c r="Y8" s="56">
        <v>17</v>
      </c>
    </row>
    <row r="9" spans="1:25" ht="39" customHeight="1">
      <c r="A9" s="50">
        <v>1</v>
      </c>
      <c r="B9" s="178">
        <v>45307</v>
      </c>
      <c r="C9" s="44" t="s">
        <v>140</v>
      </c>
      <c r="D9" s="44" t="s">
        <v>141</v>
      </c>
      <c r="E9" s="45" t="s">
        <v>148</v>
      </c>
      <c r="F9" s="44" t="s">
        <v>149</v>
      </c>
      <c r="G9" s="70">
        <v>63</v>
      </c>
      <c r="H9" s="70"/>
      <c r="I9" s="70"/>
      <c r="J9" s="70"/>
      <c r="K9" s="70"/>
      <c r="L9" s="70">
        <v>147</v>
      </c>
      <c r="M9" s="70"/>
      <c r="N9" s="70"/>
      <c r="O9" s="70"/>
      <c r="P9" s="70"/>
      <c r="Q9" s="70">
        <v>121</v>
      </c>
      <c r="R9" s="70">
        <f>L9+Q9</f>
        <v>268</v>
      </c>
      <c r="S9" s="70"/>
      <c r="T9" s="70"/>
      <c r="U9" s="70"/>
      <c r="V9" s="70"/>
      <c r="W9" s="70"/>
      <c r="X9" s="91"/>
      <c r="Y9" s="93"/>
    </row>
    <row r="10" spans="1:25" ht="39" customHeight="1">
      <c r="A10" s="50">
        <v>2</v>
      </c>
      <c r="B10" s="178">
        <v>45307</v>
      </c>
      <c r="C10" s="44" t="s">
        <v>147</v>
      </c>
      <c r="D10" s="44" t="s">
        <v>141</v>
      </c>
      <c r="E10" s="45" t="s">
        <v>148</v>
      </c>
      <c r="F10" s="44" t="s">
        <v>149</v>
      </c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70"/>
      <c r="S10" s="70"/>
      <c r="T10" s="70"/>
      <c r="U10" s="70"/>
      <c r="V10" s="70"/>
      <c r="W10" s="70"/>
      <c r="X10" s="91"/>
      <c r="Y10" s="93"/>
    </row>
    <row r="11" spans="1:25" ht="39" customHeight="1">
      <c r="A11" s="50">
        <v>3</v>
      </c>
      <c r="B11" s="178">
        <v>45341</v>
      </c>
      <c r="C11" s="44" t="s">
        <v>178</v>
      </c>
      <c r="D11" s="44" t="s">
        <v>179</v>
      </c>
      <c r="E11" s="45" t="s">
        <v>180</v>
      </c>
      <c r="F11" s="44" t="s">
        <v>149</v>
      </c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70"/>
      <c r="S11" s="70"/>
      <c r="T11" s="70"/>
      <c r="U11" s="70"/>
      <c r="V11" s="70"/>
      <c r="W11" s="70"/>
      <c r="X11" s="91"/>
      <c r="Y11" s="93"/>
    </row>
    <row r="12" spans="1:25" ht="39" customHeight="1">
      <c r="A12" s="50">
        <v>4</v>
      </c>
      <c r="B12" s="178">
        <v>45344</v>
      </c>
      <c r="C12" s="44" t="s">
        <v>140</v>
      </c>
      <c r="D12" s="44" t="s">
        <v>141</v>
      </c>
      <c r="E12" s="45" t="s">
        <v>180</v>
      </c>
      <c r="F12" s="44" t="s">
        <v>149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91"/>
      <c r="Y12" s="93"/>
    </row>
    <row r="13" spans="1:25" ht="39" customHeight="1">
      <c r="A13" s="50">
        <v>5</v>
      </c>
      <c r="B13" s="178">
        <v>45345</v>
      </c>
      <c r="C13" s="44" t="s">
        <v>140</v>
      </c>
      <c r="D13" s="44" t="s">
        <v>141</v>
      </c>
      <c r="E13" s="45" t="s">
        <v>180</v>
      </c>
      <c r="F13" s="44" t="s">
        <v>149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2"/>
      <c r="T13" s="72"/>
      <c r="U13" s="70"/>
      <c r="V13" s="70"/>
      <c r="W13" s="72"/>
      <c r="X13" s="49"/>
      <c r="Y13" s="93"/>
    </row>
    <row r="14" spans="1:25" ht="39" customHeight="1">
      <c r="A14" s="50">
        <v>6</v>
      </c>
      <c r="B14" s="178">
        <v>45347</v>
      </c>
      <c r="C14" s="44" t="s">
        <v>206</v>
      </c>
      <c r="D14" s="92" t="s">
        <v>160</v>
      </c>
      <c r="E14" s="45" t="s">
        <v>180</v>
      </c>
      <c r="F14" s="44" t="s">
        <v>149</v>
      </c>
      <c r="G14" s="45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45"/>
      <c r="S14" s="72"/>
      <c r="T14" s="70"/>
      <c r="U14" s="70"/>
      <c r="V14" s="70"/>
      <c r="W14" s="72"/>
      <c r="X14" s="91"/>
      <c r="Y14" s="93"/>
    </row>
    <row r="15" spans="1:25" ht="39" customHeight="1">
      <c r="A15" s="50">
        <v>7</v>
      </c>
      <c r="B15" s="178">
        <v>45404</v>
      </c>
      <c r="C15" s="44" t="s">
        <v>370</v>
      </c>
      <c r="D15" s="92" t="s">
        <v>233</v>
      </c>
      <c r="E15" s="45" t="s">
        <v>180</v>
      </c>
      <c r="F15" s="44" t="s">
        <v>149</v>
      </c>
      <c r="G15" s="45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45"/>
      <c r="S15" s="72"/>
      <c r="T15" s="70"/>
      <c r="U15" s="70"/>
      <c r="V15" s="70"/>
      <c r="W15" s="72"/>
      <c r="X15" s="91"/>
      <c r="Y15" s="93"/>
    </row>
    <row r="16" spans="1:25" ht="39" customHeight="1">
      <c r="A16" s="50">
        <v>8</v>
      </c>
      <c r="B16" s="178">
        <v>45440</v>
      </c>
      <c r="C16" s="44" t="s">
        <v>388</v>
      </c>
      <c r="D16" s="92" t="s">
        <v>230</v>
      </c>
      <c r="E16" s="45" t="s">
        <v>180</v>
      </c>
      <c r="F16" s="44" t="s">
        <v>149</v>
      </c>
      <c r="G16" s="45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45"/>
      <c r="S16" s="72"/>
      <c r="T16" s="70"/>
      <c r="U16" s="70"/>
      <c r="V16" s="70"/>
      <c r="W16" s="72"/>
      <c r="X16" s="91"/>
      <c r="Y16" s="93"/>
    </row>
    <row r="17" spans="1:27" ht="39" customHeight="1">
      <c r="A17" s="50">
        <v>9</v>
      </c>
      <c r="B17" s="178">
        <v>45440</v>
      </c>
      <c r="C17" s="44" t="s">
        <v>389</v>
      </c>
      <c r="D17" s="92" t="s">
        <v>230</v>
      </c>
      <c r="E17" s="45" t="s">
        <v>180</v>
      </c>
      <c r="F17" s="44" t="s">
        <v>149</v>
      </c>
      <c r="G17" s="45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45"/>
      <c r="S17" s="72"/>
      <c r="T17" s="70"/>
      <c r="U17" s="70"/>
      <c r="V17" s="70"/>
      <c r="W17" s="72"/>
      <c r="X17" s="91"/>
      <c r="Y17" s="93"/>
    </row>
    <row r="18" spans="1:27" ht="39" customHeight="1">
      <c r="A18" s="50">
        <v>10</v>
      </c>
      <c r="B18" s="178">
        <v>45440</v>
      </c>
      <c r="C18" s="44" t="s">
        <v>390</v>
      </c>
      <c r="D18" s="92" t="s">
        <v>230</v>
      </c>
      <c r="E18" s="45" t="s">
        <v>180</v>
      </c>
      <c r="F18" s="44" t="s">
        <v>149</v>
      </c>
      <c r="G18" s="45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45"/>
      <c r="S18" s="72"/>
      <c r="T18" s="70"/>
      <c r="U18" s="70"/>
      <c r="V18" s="70"/>
      <c r="W18" s="72"/>
      <c r="X18" s="91"/>
      <c r="Y18" s="93"/>
    </row>
    <row r="19" spans="1:27" ht="39" customHeight="1">
      <c r="A19" s="50">
        <v>11</v>
      </c>
      <c r="B19" s="178">
        <v>45440</v>
      </c>
      <c r="C19" s="44" t="s">
        <v>391</v>
      </c>
      <c r="D19" s="92" t="s">
        <v>208</v>
      </c>
      <c r="E19" s="45" t="s">
        <v>180</v>
      </c>
      <c r="F19" s="44" t="s">
        <v>149</v>
      </c>
      <c r="G19" s="45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45"/>
      <c r="S19" s="72"/>
      <c r="T19" s="70"/>
      <c r="U19" s="70"/>
      <c r="V19" s="70"/>
      <c r="W19" s="72"/>
      <c r="X19" s="91"/>
      <c r="Y19" s="93"/>
    </row>
    <row r="20" spans="1:27" ht="39" customHeight="1">
      <c r="A20" s="50">
        <v>12</v>
      </c>
      <c r="B20" s="178">
        <v>45440</v>
      </c>
      <c r="C20" s="44" t="s">
        <v>392</v>
      </c>
      <c r="D20" s="92" t="s">
        <v>208</v>
      </c>
      <c r="E20" s="45" t="s">
        <v>180</v>
      </c>
      <c r="F20" s="44" t="s">
        <v>149</v>
      </c>
      <c r="G20" s="45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45"/>
      <c r="S20" s="72"/>
      <c r="T20" s="70"/>
      <c r="U20" s="70"/>
      <c r="V20" s="70"/>
      <c r="W20" s="72"/>
      <c r="X20" s="91"/>
      <c r="Y20" s="93"/>
    </row>
    <row r="21" spans="1:27" ht="39" customHeight="1">
      <c r="A21" s="50">
        <v>13</v>
      </c>
      <c r="B21" s="178">
        <v>45440</v>
      </c>
      <c r="C21" s="44" t="s">
        <v>393</v>
      </c>
      <c r="D21" s="92" t="s">
        <v>394</v>
      </c>
      <c r="E21" s="45" t="s">
        <v>180</v>
      </c>
      <c r="F21" s="44" t="s">
        <v>149</v>
      </c>
      <c r="G21" s="45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45"/>
      <c r="S21" s="72"/>
      <c r="T21" s="70"/>
      <c r="U21" s="70"/>
      <c r="V21" s="70"/>
      <c r="W21" s="72"/>
      <c r="X21" s="91"/>
      <c r="Y21" s="93"/>
    </row>
    <row r="22" spans="1:27" s="6" customFormat="1" ht="15" customHeight="1" thickBot="1">
      <c r="A22" s="327"/>
      <c r="B22" s="328"/>
      <c r="C22" s="328"/>
      <c r="D22" s="328"/>
      <c r="E22" s="328"/>
      <c r="F22" s="328"/>
      <c r="G22" s="55">
        <f t="shared" ref="G22:W22" si="0">SUM(G9:G21)</f>
        <v>63</v>
      </c>
      <c r="H22" s="151">
        <f t="shared" si="0"/>
        <v>0</v>
      </c>
      <c r="I22" s="151">
        <f t="shared" si="0"/>
        <v>0</v>
      </c>
      <c r="J22" s="151">
        <f t="shared" si="0"/>
        <v>0</v>
      </c>
      <c r="K22" s="151">
        <f t="shared" si="0"/>
        <v>0</v>
      </c>
      <c r="L22" s="151">
        <f t="shared" si="0"/>
        <v>147</v>
      </c>
      <c r="M22" s="151">
        <f t="shared" si="0"/>
        <v>0</v>
      </c>
      <c r="N22" s="151">
        <f t="shared" si="0"/>
        <v>0</v>
      </c>
      <c r="O22" s="151">
        <f t="shared" si="0"/>
        <v>0</v>
      </c>
      <c r="P22" s="151">
        <f t="shared" si="0"/>
        <v>0</v>
      </c>
      <c r="Q22" s="151">
        <f t="shared" si="0"/>
        <v>121</v>
      </c>
      <c r="R22" s="151">
        <f t="shared" si="0"/>
        <v>268</v>
      </c>
      <c r="S22" s="74">
        <f t="shared" si="0"/>
        <v>0</v>
      </c>
      <c r="T22" s="74">
        <f t="shared" si="0"/>
        <v>0</v>
      </c>
      <c r="U22" s="74">
        <f t="shared" si="0"/>
        <v>0</v>
      </c>
      <c r="V22" s="74">
        <f t="shared" si="0"/>
        <v>0</v>
      </c>
      <c r="W22" s="74">
        <f t="shared" si="0"/>
        <v>0</v>
      </c>
      <c r="X22" s="51"/>
      <c r="Y22" s="52"/>
      <c r="Z22"/>
    </row>
    <row r="23" spans="1:27" ht="15" customHeight="1" thickTop="1">
      <c r="A23" s="62"/>
      <c r="B23" s="63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4"/>
      <c r="T23" s="64"/>
      <c r="U23" s="346"/>
      <c r="V23" s="346"/>
      <c r="W23" s="346"/>
      <c r="X23" s="346"/>
      <c r="Y23" s="65"/>
    </row>
    <row r="24" spans="1:27" ht="15" customHeight="1">
      <c r="A24" s="62"/>
      <c r="B24" s="63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4"/>
      <c r="T24" s="64"/>
      <c r="U24" s="9"/>
      <c r="V24" s="23"/>
      <c r="W24" s="66"/>
      <c r="X24" s="100" t="str">
        <f>'rekap kejadian'!H19</f>
        <v>Malili,13 Juni 2024</v>
      </c>
    </row>
    <row r="25" spans="1:27">
      <c r="A25" s="23"/>
      <c r="B25" s="23" t="s">
        <v>66</v>
      </c>
      <c r="C25" s="23" t="s">
        <v>66</v>
      </c>
      <c r="D25" s="23"/>
      <c r="E25" s="140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102" t="s">
        <v>32</v>
      </c>
      <c r="Z25" s="17"/>
      <c r="AA25" s="17"/>
    </row>
    <row r="26" spans="1:27">
      <c r="A26" s="23"/>
      <c r="B26" s="23"/>
      <c r="C26" s="23"/>
      <c r="D26" s="23"/>
      <c r="E26" s="140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102" t="s">
        <v>25</v>
      </c>
      <c r="Z26" s="17"/>
      <c r="AA26" s="17"/>
    </row>
    <row r="27" spans="1:27" ht="7.5" customHeight="1">
      <c r="A27" s="23"/>
      <c r="B27" s="23"/>
      <c r="C27" s="23"/>
      <c r="D27" s="23"/>
      <c r="E27" s="140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100"/>
      <c r="Z27" s="16"/>
      <c r="AA27" s="16"/>
    </row>
    <row r="28" spans="1:27" ht="9.75" customHeight="1">
      <c r="A28" s="23"/>
      <c r="B28" s="23"/>
      <c r="C28" s="23"/>
      <c r="D28" s="23"/>
      <c r="E28" s="140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100"/>
      <c r="Z28" s="16"/>
      <c r="AA28" s="16"/>
    </row>
    <row r="29" spans="1:27" ht="15.75">
      <c r="A29" s="23"/>
      <c r="B29" s="23"/>
      <c r="C29" s="23"/>
      <c r="D29" s="23"/>
      <c r="E29" s="140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100"/>
      <c r="Z29" s="18"/>
      <c r="AA29" s="18"/>
    </row>
    <row r="30" spans="1:27" ht="15.75">
      <c r="A30" s="23"/>
      <c r="B30" s="23"/>
      <c r="C30" s="23"/>
      <c r="D30" s="23"/>
      <c r="E30" s="140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103" t="s">
        <v>174</v>
      </c>
      <c r="Z30" s="19"/>
      <c r="AA30" s="19"/>
    </row>
    <row r="31" spans="1:27" ht="15.75">
      <c r="A31" s="23"/>
      <c r="B31" s="23"/>
      <c r="C31" s="23"/>
      <c r="D31" s="23"/>
      <c r="E31" s="140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102" t="s">
        <v>55</v>
      </c>
      <c r="Z31" s="19"/>
      <c r="AA31" s="19"/>
    </row>
    <row r="32" spans="1:27">
      <c r="A32" s="23"/>
      <c r="B32" s="23"/>
      <c r="C32" s="23"/>
      <c r="D32" s="23"/>
      <c r="E32" s="140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100" t="s">
        <v>175</v>
      </c>
      <c r="Y32" s="23"/>
    </row>
    <row r="33" spans="1:25">
      <c r="A33" s="23"/>
      <c r="B33" s="23"/>
      <c r="C33" s="23"/>
      <c r="D33" s="23"/>
      <c r="E33" s="140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</sheetData>
  <autoFilter ref="E2:E32"/>
  <mergeCells count="24">
    <mergeCell ref="A1:Y1"/>
    <mergeCell ref="A2:Y2"/>
    <mergeCell ref="R6:R7"/>
    <mergeCell ref="S7:W7"/>
    <mergeCell ref="S4:W4"/>
    <mergeCell ref="X4:X7"/>
    <mergeCell ref="Y4:Y7"/>
    <mergeCell ref="A4:A7"/>
    <mergeCell ref="B4:B7"/>
    <mergeCell ref="A3:C3"/>
    <mergeCell ref="E4:E7"/>
    <mergeCell ref="H6:K6"/>
    <mergeCell ref="M6:P6"/>
    <mergeCell ref="U23:X23"/>
    <mergeCell ref="F4:F7"/>
    <mergeCell ref="G5:G7"/>
    <mergeCell ref="H5:R5"/>
    <mergeCell ref="C4:C7"/>
    <mergeCell ref="D4:D7"/>
    <mergeCell ref="S5:W5"/>
    <mergeCell ref="G4:R4"/>
    <mergeCell ref="A22:F22"/>
    <mergeCell ref="H8:K8"/>
    <mergeCell ref="M8:P8"/>
  </mergeCells>
  <printOptions horizontalCentered="1"/>
  <pageMargins left="0.35433070866141703" right="0" top="0.31496062992126" bottom="0" header="0.31496062992126" footer="6.4960630000000005E-2"/>
  <pageSetup paperSize="5" scale="71" orientation="landscape" horizontalDpi="4294967293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"/>
  <sheetViews>
    <sheetView view="pageBreakPreview" topLeftCell="A13" zoomScaleSheetLayoutView="100" workbookViewId="0">
      <selection activeCell="P23" sqref="P23"/>
    </sheetView>
  </sheetViews>
  <sheetFormatPr defaultRowHeight="15"/>
  <cols>
    <col min="1" max="1" width="3.5703125" customWidth="1"/>
    <col min="2" max="2" width="11.5703125" style="182" customWidth="1"/>
    <col min="3" max="3" width="9.7109375" customWidth="1"/>
    <col min="4" max="4" width="11.7109375" customWidth="1"/>
    <col min="5" max="5" width="14.7109375" customWidth="1"/>
    <col min="6" max="6" width="7.7109375" customWidth="1"/>
    <col min="7" max="10" width="3.28515625" hidden="1" customWidth="1"/>
    <col min="11" max="11" width="5.85546875" customWidth="1"/>
    <col min="12" max="15" width="3.5703125" hidden="1" customWidth="1"/>
    <col min="16" max="17" width="5.85546875" customWidth="1"/>
    <col min="18" max="21" width="4.42578125" customWidth="1"/>
    <col min="22" max="22" width="7.28515625" customWidth="1"/>
    <col min="23" max="23" width="10.5703125" customWidth="1"/>
    <col min="31" max="31" width="11.7109375" customWidth="1"/>
    <col min="33" max="33" width="21.7109375" customWidth="1"/>
  </cols>
  <sheetData>
    <row r="1" spans="1:24" ht="21">
      <c r="A1" s="349" t="s">
        <v>30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</row>
    <row r="2" spans="1:24" ht="25.5" customHeight="1">
      <c r="A2" s="349" t="s">
        <v>139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</row>
    <row r="3" spans="1:24" ht="15.75" thickBot="1">
      <c r="A3" s="348" t="s">
        <v>58</v>
      </c>
      <c r="B3" s="348"/>
      <c r="C3" s="34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23"/>
      <c r="S3" s="23"/>
      <c r="T3" s="23"/>
      <c r="U3" s="23"/>
      <c r="V3" s="23"/>
      <c r="W3" s="23"/>
    </row>
    <row r="4" spans="1:24" ht="15.75" customHeight="1" thickTop="1">
      <c r="A4" s="337" t="s">
        <v>0</v>
      </c>
      <c r="B4" s="350" t="s">
        <v>1</v>
      </c>
      <c r="C4" s="329" t="s">
        <v>4</v>
      </c>
      <c r="D4" s="329" t="s">
        <v>5</v>
      </c>
      <c r="E4" s="329" t="s">
        <v>6</v>
      </c>
      <c r="F4" s="329" t="s">
        <v>8</v>
      </c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33" t="s">
        <v>9</v>
      </c>
      <c r="S4" s="333"/>
      <c r="T4" s="333"/>
      <c r="U4" s="333"/>
      <c r="V4" s="329" t="s">
        <v>10</v>
      </c>
      <c r="W4" s="334" t="s">
        <v>12</v>
      </c>
    </row>
    <row r="5" spans="1:24" ht="20.25" customHeight="1">
      <c r="A5" s="338"/>
      <c r="B5" s="351"/>
      <c r="C5" s="330"/>
      <c r="D5" s="330"/>
      <c r="E5" s="330"/>
      <c r="F5" s="330" t="s">
        <v>14</v>
      </c>
      <c r="G5" s="330" t="s">
        <v>15</v>
      </c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 t="s">
        <v>16</v>
      </c>
      <c r="S5" s="330"/>
      <c r="T5" s="330"/>
      <c r="U5" s="330"/>
      <c r="V5" s="330"/>
      <c r="W5" s="335"/>
    </row>
    <row r="6" spans="1:24" ht="19.5" customHeight="1">
      <c r="A6" s="338"/>
      <c r="B6" s="351"/>
      <c r="C6" s="330"/>
      <c r="D6" s="330"/>
      <c r="E6" s="330"/>
      <c r="F6" s="330"/>
      <c r="G6" s="340" t="s">
        <v>17</v>
      </c>
      <c r="H6" s="341"/>
      <c r="I6" s="341"/>
      <c r="J6" s="341"/>
      <c r="K6" s="342"/>
      <c r="L6" s="343" t="s">
        <v>18</v>
      </c>
      <c r="M6" s="344"/>
      <c r="N6" s="344"/>
      <c r="O6" s="344"/>
      <c r="P6" s="132" t="s">
        <v>18</v>
      </c>
      <c r="Q6" s="352" t="s">
        <v>19</v>
      </c>
      <c r="R6" s="98" t="s">
        <v>20</v>
      </c>
      <c r="S6" s="98" t="s">
        <v>21</v>
      </c>
      <c r="T6" s="98" t="s">
        <v>22</v>
      </c>
      <c r="U6" s="98" t="s">
        <v>19</v>
      </c>
      <c r="V6" s="330"/>
      <c r="W6" s="335"/>
    </row>
    <row r="7" spans="1:24" ht="37.5" customHeight="1">
      <c r="A7" s="338"/>
      <c r="B7" s="351"/>
      <c r="C7" s="330"/>
      <c r="D7" s="330"/>
      <c r="E7" s="330"/>
      <c r="F7" s="330"/>
      <c r="G7" s="125" t="s">
        <v>70</v>
      </c>
      <c r="H7" s="126" t="s">
        <v>71</v>
      </c>
      <c r="I7" s="126" t="s">
        <v>72</v>
      </c>
      <c r="J7" s="127" t="s">
        <v>73</v>
      </c>
      <c r="K7" s="186"/>
      <c r="L7" s="125" t="s">
        <v>70</v>
      </c>
      <c r="M7" s="126" t="s">
        <v>71</v>
      </c>
      <c r="N7" s="126" t="s">
        <v>72</v>
      </c>
      <c r="O7" s="127" t="s">
        <v>73</v>
      </c>
      <c r="P7" s="127"/>
      <c r="Q7" s="353"/>
      <c r="R7" s="332" t="s">
        <v>24</v>
      </c>
      <c r="S7" s="332"/>
      <c r="T7" s="332"/>
      <c r="U7" s="332"/>
      <c r="V7" s="330"/>
      <c r="W7" s="335"/>
    </row>
    <row r="8" spans="1:24">
      <c r="A8" s="99">
        <v>1</v>
      </c>
      <c r="B8" s="183" t="s">
        <v>107</v>
      </c>
      <c r="C8" s="98">
        <v>3</v>
      </c>
      <c r="D8" s="98">
        <v>4</v>
      </c>
      <c r="E8" s="98">
        <v>5</v>
      </c>
      <c r="F8" s="98">
        <v>6</v>
      </c>
      <c r="G8" s="184">
        <v>7</v>
      </c>
      <c r="H8" s="185"/>
      <c r="I8" s="185"/>
      <c r="J8" s="185"/>
      <c r="K8" s="186"/>
      <c r="L8" s="343">
        <v>8</v>
      </c>
      <c r="M8" s="344"/>
      <c r="N8" s="344"/>
      <c r="O8" s="345"/>
      <c r="P8" s="133"/>
      <c r="Q8" s="187">
        <v>9</v>
      </c>
      <c r="R8" s="98">
        <v>12</v>
      </c>
      <c r="S8" s="98">
        <v>13</v>
      </c>
      <c r="T8" s="98">
        <v>14</v>
      </c>
      <c r="U8" s="98">
        <v>15</v>
      </c>
      <c r="V8" s="98">
        <v>16</v>
      </c>
      <c r="W8" s="42">
        <v>17</v>
      </c>
    </row>
    <row r="9" spans="1:24" ht="30" customHeight="1">
      <c r="A9" s="117">
        <v>1</v>
      </c>
      <c r="B9" s="178">
        <v>45292</v>
      </c>
      <c r="C9" s="118" t="s">
        <v>106</v>
      </c>
      <c r="D9" s="118" t="s">
        <v>108</v>
      </c>
      <c r="E9" s="118" t="s">
        <v>109</v>
      </c>
      <c r="F9" s="118">
        <v>8</v>
      </c>
      <c r="G9" s="118"/>
      <c r="H9" s="118">
        <v>4</v>
      </c>
      <c r="I9" s="118">
        <v>4</v>
      </c>
      <c r="J9" s="118"/>
      <c r="K9" s="186">
        <v>13</v>
      </c>
      <c r="L9" s="118"/>
      <c r="M9" s="118">
        <v>3</v>
      </c>
      <c r="N9" s="118">
        <v>4</v>
      </c>
      <c r="O9" s="118"/>
      <c r="P9" s="176">
        <v>12</v>
      </c>
      <c r="Q9" s="187">
        <f>K9+P9</f>
        <v>25</v>
      </c>
      <c r="R9" s="118"/>
      <c r="S9" s="118"/>
      <c r="T9" s="118"/>
      <c r="U9" s="118"/>
      <c r="V9" s="118"/>
      <c r="W9" s="119"/>
    </row>
    <row r="10" spans="1:24" ht="30" customHeight="1">
      <c r="A10" s="121">
        <v>2</v>
      </c>
      <c r="B10" s="178">
        <v>45298</v>
      </c>
      <c r="C10" s="118" t="s">
        <v>114</v>
      </c>
      <c r="D10" s="118" t="s">
        <v>115</v>
      </c>
      <c r="E10" s="118" t="s">
        <v>109</v>
      </c>
      <c r="F10" s="118">
        <v>4</v>
      </c>
      <c r="G10" s="118"/>
      <c r="H10" s="118"/>
      <c r="I10" s="118"/>
      <c r="J10" s="118"/>
      <c r="K10" s="186"/>
      <c r="L10" s="118"/>
      <c r="M10" s="118"/>
      <c r="N10" s="118" t="s">
        <v>66</v>
      </c>
      <c r="O10" s="118"/>
      <c r="P10" s="176"/>
      <c r="Q10" s="187"/>
      <c r="R10" s="118"/>
      <c r="S10" s="118"/>
      <c r="T10" s="118"/>
      <c r="U10" s="118"/>
      <c r="V10" s="128"/>
      <c r="W10" s="123"/>
    </row>
    <row r="11" spans="1:24" s="120" customFormat="1" ht="30" customHeight="1">
      <c r="A11" s="117">
        <v>3</v>
      </c>
      <c r="B11" s="179">
        <v>45311</v>
      </c>
      <c r="C11" s="130" t="s">
        <v>141</v>
      </c>
      <c r="D11" s="122" t="s">
        <v>154</v>
      </c>
      <c r="E11" s="118" t="s">
        <v>145</v>
      </c>
      <c r="F11" s="146">
        <v>1</v>
      </c>
      <c r="G11" s="146"/>
      <c r="H11" s="146"/>
      <c r="I11" s="146">
        <v>2</v>
      </c>
      <c r="J11" s="146"/>
      <c r="K11" s="186">
        <f t="shared" ref="K11" si="0">G11+H11+I11+J11</f>
        <v>2</v>
      </c>
      <c r="L11" s="146"/>
      <c r="M11" s="146"/>
      <c r="N11" s="146">
        <v>1</v>
      </c>
      <c r="O11" s="146"/>
      <c r="P11" s="197">
        <f t="shared" ref="P11" si="1">L11+M11+N11+O11</f>
        <v>1</v>
      </c>
      <c r="Q11" s="196">
        <f t="shared" ref="Q11" si="2">K11+P11</f>
        <v>3</v>
      </c>
      <c r="R11" s="129"/>
      <c r="S11" s="130"/>
      <c r="T11" s="129"/>
      <c r="U11" s="122"/>
      <c r="V11" s="122"/>
      <c r="W11" s="123"/>
      <c r="X11"/>
    </row>
    <row r="12" spans="1:24" s="120" customFormat="1" ht="30" customHeight="1">
      <c r="A12" s="121">
        <v>4</v>
      </c>
      <c r="B12" s="179">
        <v>45326</v>
      </c>
      <c r="C12" s="130" t="s">
        <v>141</v>
      </c>
      <c r="D12" s="122" t="s">
        <v>199</v>
      </c>
      <c r="E12" s="118" t="s">
        <v>145</v>
      </c>
      <c r="F12" s="122">
        <v>1</v>
      </c>
      <c r="G12" s="122"/>
      <c r="H12" s="122"/>
      <c r="I12" s="122"/>
      <c r="J12" s="122"/>
      <c r="K12" s="186"/>
      <c r="L12" s="122"/>
      <c r="M12" s="122"/>
      <c r="N12" s="122"/>
      <c r="O12" s="122"/>
      <c r="P12" s="200"/>
      <c r="Q12" s="198"/>
      <c r="R12" s="129"/>
      <c r="S12" s="130"/>
      <c r="T12" s="129"/>
      <c r="U12" s="122"/>
      <c r="V12" s="128"/>
      <c r="W12" s="143"/>
      <c r="X12"/>
    </row>
    <row r="13" spans="1:24" s="120" customFormat="1" ht="30" customHeight="1">
      <c r="A13" s="117">
        <v>5</v>
      </c>
      <c r="B13" s="179">
        <v>45347</v>
      </c>
      <c r="C13" s="130" t="s">
        <v>208</v>
      </c>
      <c r="D13" s="122" t="s">
        <v>208</v>
      </c>
      <c r="E13" s="118" t="s">
        <v>145</v>
      </c>
      <c r="F13" s="122">
        <v>1</v>
      </c>
      <c r="G13" s="122"/>
      <c r="H13" s="122"/>
      <c r="I13" s="122"/>
      <c r="J13" s="122"/>
      <c r="K13" s="186"/>
      <c r="L13" s="122"/>
      <c r="M13" s="122"/>
      <c r="N13" s="122"/>
      <c r="O13" s="122"/>
      <c r="P13" s="227"/>
      <c r="Q13" s="226"/>
      <c r="R13" s="129"/>
      <c r="S13" s="130"/>
      <c r="T13" s="129"/>
      <c r="U13" s="122"/>
      <c r="V13" s="128"/>
      <c r="W13" s="143"/>
      <c r="X13"/>
    </row>
    <row r="14" spans="1:24" s="120" customFormat="1" ht="30" customHeight="1">
      <c r="A14" s="117">
        <v>6</v>
      </c>
      <c r="B14" s="179">
        <v>45355</v>
      </c>
      <c r="C14" s="130" t="s">
        <v>230</v>
      </c>
      <c r="D14" s="122" t="s">
        <v>231</v>
      </c>
      <c r="E14" s="118" t="s">
        <v>145</v>
      </c>
      <c r="F14" s="122">
        <v>1</v>
      </c>
      <c r="G14" s="122"/>
      <c r="H14" s="122"/>
      <c r="I14" s="122"/>
      <c r="J14" s="122"/>
      <c r="K14" s="186"/>
      <c r="L14" s="122"/>
      <c r="M14" s="122"/>
      <c r="N14" s="122"/>
      <c r="O14" s="122"/>
      <c r="P14" s="273"/>
      <c r="Q14" s="272"/>
      <c r="R14" s="129"/>
      <c r="S14" s="130"/>
      <c r="T14" s="129"/>
      <c r="U14" s="122"/>
      <c r="V14" s="128"/>
      <c r="W14" s="143"/>
      <c r="X14"/>
    </row>
    <row r="15" spans="1:24" s="120" customFormat="1" ht="30" customHeight="1">
      <c r="A15" s="117">
        <v>7</v>
      </c>
      <c r="B15" s="179">
        <v>45391</v>
      </c>
      <c r="C15" s="130" t="s">
        <v>141</v>
      </c>
      <c r="D15" s="122" t="s">
        <v>395</v>
      </c>
      <c r="E15" s="118" t="s">
        <v>145</v>
      </c>
      <c r="F15" s="122">
        <v>1</v>
      </c>
      <c r="G15" s="122"/>
      <c r="H15" s="122"/>
      <c r="I15" s="122"/>
      <c r="J15" s="122"/>
      <c r="K15" s="186"/>
      <c r="L15" s="122"/>
      <c r="M15" s="122"/>
      <c r="N15" s="122"/>
      <c r="O15" s="122"/>
      <c r="P15" s="176"/>
      <c r="Q15" s="187"/>
      <c r="R15" s="129"/>
      <c r="S15" s="130"/>
      <c r="T15" s="129"/>
      <c r="U15" s="122"/>
      <c r="V15" s="128"/>
      <c r="W15" s="143"/>
      <c r="X15"/>
    </row>
    <row r="16" spans="1:24" s="6" customFormat="1" ht="12.75" customHeight="1" thickBot="1">
      <c r="A16" s="327" t="s">
        <v>31</v>
      </c>
      <c r="B16" s="328"/>
      <c r="C16" s="328"/>
      <c r="D16" s="328"/>
      <c r="E16" s="328"/>
      <c r="F16" s="116">
        <f t="shared" ref="F16:V16" si="3">SUM(F9:F15)</f>
        <v>17</v>
      </c>
      <c r="G16" s="175">
        <f t="shared" si="3"/>
        <v>0</v>
      </c>
      <c r="H16" s="175">
        <f t="shared" si="3"/>
        <v>4</v>
      </c>
      <c r="I16" s="175">
        <f t="shared" si="3"/>
        <v>6</v>
      </c>
      <c r="J16" s="175">
        <f t="shared" si="3"/>
        <v>0</v>
      </c>
      <c r="K16" s="175">
        <f t="shared" si="3"/>
        <v>15</v>
      </c>
      <c r="L16" s="175">
        <f t="shared" si="3"/>
        <v>0</v>
      </c>
      <c r="M16" s="175">
        <f t="shared" si="3"/>
        <v>3</v>
      </c>
      <c r="N16" s="175">
        <f t="shared" si="3"/>
        <v>5</v>
      </c>
      <c r="O16" s="175">
        <f t="shared" si="3"/>
        <v>0</v>
      </c>
      <c r="P16" s="175">
        <f t="shared" si="3"/>
        <v>13</v>
      </c>
      <c r="Q16" s="175">
        <f t="shared" si="3"/>
        <v>28</v>
      </c>
      <c r="R16" s="97">
        <f t="shared" si="3"/>
        <v>0</v>
      </c>
      <c r="S16" s="97">
        <f t="shared" si="3"/>
        <v>0</v>
      </c>
      <c r="T16" s="155">
        <f t="shared" si="3"/>
        <v>0</v>
      </c>
      <c r="U16" s="155">
        <f t="shared" si="3"/>
        <v>0</v>
      </c>
      <c r="V16" s="155">
        <f t="shared" si="3"/>
        <v>0</v>
      </c>
      <c r="W16" s="52"/>
      <c r="X16"/>
    </row>
    <row r="17" spans="1:25" ht="7.5" hidden="1" customHeight="1" thickTop="1">
      <c r="A17" s="62"/>
      <c r="B17" s="63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4"/>
      <c r="S17" s="64"/>
      <c r="T17" s="64"/>
      <c r="U17" s="64"/>
      <c r="V17" s="65"/>
      <c r="W17" s="65"/>
      <c r="Y17" s="143"/>
    </row>
    <row r="18" spans="1:25" ht="15" customHeight="1" thickTop="1">
      <c r="A18" s="62"/>
      <c r="B18" s="63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4"/>
      <c r="S18" s="64"/>
      <c r="T18" s="64"/>
      <c r="U18" s="100"/>
      <c r="V18" s="65"/>
      <c r="W18" s="65"/>
    </row>
    <row r="19" spans="1:25" ht="15.75" customHeight="1">
      <c r="A19" s="75"/>
      <c r="B19" s="180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100" t="str">
        <f>'rekap kejadian'!H19</f>
        <v>Malili,13 Juni 2024</v>
      </c>
      <c r="T19" s="75"/>
      <c r="V19" s="23"/>
      <c r="W19" s="23"/>
      <c r="X19" s="17"/>
    </row>
    <row r="20" spans="1:25">
      <c r="A20" s="75"/>
      <c r="B20" s="180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102" t="s">
        <v>32</v>
      </c>
      <c r="T20" s="75"/>
      <c r="V20" s="23"/>
      <c r="W20" s="23"/>
      <c r="X20" s="17"/>
    </row>
    <row r="21" spans="1:25">
      <c r="A21" s="75"/>
      <c r="B21" s="180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102" t="s">
        <v>25</v>
      </c>
      <c r="T21" s="75"/>
      <c r="V21" s="15"/>
      <c r="W21" s="15"/>
      <c r="X21" s="16"/>
    </row>
    <row r="22" spans="1:25">
      <c r="A22" s="75"/>
      <c r="B22" s="180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102"/>
      <c r="T22" s="75"/>
      <c r="V22" s="15"/>
      <c r="W22" s="15"/>
      <c r="X22" s="16"/>
    </row>
    <row r="23" spans="1:25" ht="13.5" customHeight="1">
      <c r="A23" s="75"/>
      <c r="B23" s="180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100"/>
      <c r="T23" s="75"/>
      <c r="V23" s="15"/>
      <c r="W23" s="15"/>
      <c r="X23" s="16"/>
    </row>
    <row r="24" spans="1:25" ht="9" hidden="1" customHeight="1">
      <c r="A24" s="75"/>
      <c r="B24" s="180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100"/>
      <c r="T24" s="75"/>
      <c r="V24" s="67"/>
      <c r="W24" s="67"/>
      <c r="X24" s="18"/>
    </row>
    <row r="25" spans="1:25" ht="15.75" hidden="1">
      <c r="A25" s="75"/>
      <c r="B25" s="180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100"/>
      <c r="T25" s="75"/>
      <c r="V25" s="8"/>
      <c r="W25" s="8"/>
      <c r="X25" s="19"/>
    </row>
    <row r="26" spans="1:25" ht="15.75">
      <c r="A26" s="75"/>
      <c r="B26" s="180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103" t="s">
        <v>174</v>
      </c>
      <c r="T26" s="75"/>
      <c r="V26" s="8"/>
      <c r="W26" s="8"/>
      <c r="X26" s="19"/>
    </row>
    <row r="27" spans="1:25">
      <c r="A27" s="21"/>
      <c r="B27" s="18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102" t="s">
        <v>55</v>
      </c>
      <c r="T27" s="21"/>
    </row>
    <row r="28" spans="1:25">
      <c r="A28" s="21"/>
      <c r="B28" s="18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100" t="s">
        <v>175</v>
      </c>
      <c r="T28" s="21"/>
    </row>
    <row r="29" spans="1:25">
      <c r="A29" s="21"/>
      <c r="B29" s="18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Y29" s="17"/>
    </row>
    <row r="30" spans="1:25">
      <c r="A30" s="21"/>
      <c r="B30" s="18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Y30" s="16"/>
    </row>
    <row r="31" spans="1:25">
      <c r="Y31" s="16"/>
    </row>
    <row r="32" spans="1:25" ht="15.75">
      <c r="Y32" s="18"/>
    </row>
    <row r="33" spans="25:25" ht="15.75">
      <c r="Y33" s="19"/>
    </row>
    <row r="34" spans="25:25" ht="15.75">
      <c r="Y34" s="19"/>
    </row>
    <row r="57" spans="21:21" ht="15.75">
      <c r="U57" s="7"/>
    </row>
    <row r="58" spans="21:21" ht="15.75">
      <c r="U58" s="9"/>
    </row>
    <row r="59" spans="21:21" ht="15.75">
      <c r="U59" s="9"/>
    </row>
    <row r="60" spans="21:21" ht="15.75">
      <c r="U60" s="8"/>
    </row>
    <row r="61" spans="21:21" ht="15.75">
      <c r="U61" s="8"/>
    </row>
    <row r="62" spans="21:21" ht="15.75">
      <c r="U62" s="8"/>
    </row>
    <row r="63" spans="21:21" ht="15.75">
      <c r="U63" s="10"/>
    </row>
    <row r="64" spans="21:21" ht="15.75">
      <c r="U64" s="9"/>
    </row>
  </sheetData>
  <autoFilter ref="E2:E27"/>
  <mergeCells count="21">
    <mergeCell ref="A16:E16"/>
    <mergeCell ref="A3:C3"/>
    <mergeCell ref="Q6:Q7"/>
    <mergeCell ref="F4:Q4"/>
    <mergeCell ref="G6:K6"/>
    <mergeCell ref="L6:O6"/>
    <mergeCell ref="L8:O8"/>
    <mergeCell ref="R7:U7"/>
    <mergeCell ref="R4:U4"/>
    <mergeCell ref="V4:V7"/>
    <mergeCell ref="W4:W7"/>
    <mergeCell ref="A1:W1"/>
    <mergeCell ref="A2:W2"/>
    <mergeCell ref="A4:A7"/>
    <mergeCell ref="B4:B7"/>
    <mergeCell ref="C4:C7"/>
    <mergeCell ref="D4:D7"/>
    <mergeCell ref="E4:E7"/>
    <mergeCell ref="F5:F7"/>
    <mergeCell ref="G5:Q5"/>
    <mergeCell ref="R5:U5"/>
  </mergeCells>
  <pageMargins left="1.0649606300000001" right="0" top="0.118110236220472" bottom="0.74803149606299202" header="0" footer="0.31496062992126"/>
  <pageSetup paperSize="5" scale="104" orientation="landscape" horizontalDpi="4294967293" verticalDpi="360" r:id="rId1"/>
  <colBreaks count="1" manualBreakCount="1">
    <brk id="24" max="30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view="pageBreakPreview" topLeftCell="A31" zoomScaleSheetLayoutView="100" workbookViewId="0">
      <selection activeCell="I38" sqref="I38"/>
    </sheetView>
  </sheetViews>
  <sheetFormatPr defaultRowHeight="15"/>
  <cols>
    <col min="1" max="1" width="3.5703125" customWidth="1"/>
    <col min="2" max="2" width="14.140625" style="182" customWidth="1"/>
    <col min="3" max="4" width="14.140625" customWidth="1"/>
    <col min="5" max="5" width="14.7109375" customWidth="1"/>
    <col min="6" max="7" width="11.5703125" customWidth="1"/>
    <col min="8" max="8" width="22.28515625" customWidth="1"/>
    <col min="9" max="9" width="30.42578125" customWidth="1"/>
    <col min="10" max="10" width="3.28515625" customWidth="1"/>
    <col min="11" max="11" width="5.85546875" customWidth="1"/>
    <col min="12" max="15" width="3.5703125" customWidth="1"/>
    <col min="16" max="21" width="5.85546875" customWidth="1"/>
    <col min="22" max="22" width="10" customWidth="1"/>
    <col min="23" max="23" width="13" customWidth="1"/>
    <col min="31" max="31" width="11.7109375" customWidth="1"/>
    <col min="33" max="33" width="21.7109375" customWidth="1"/>
  </cols>
  <sheetData>
    <row r="1" spans="1:23" ht="21" customHeight="1">
      <c r="A1" s="349" t="s">
        <v>30</v>
      </c>
      <c r="B1" s="349"/>
      <c r="C1" s="349"/>
      <c r="D1" s="349"/>
      <c r="E1" s="349"/>
      <c r="F1" s="349"/>
      <c r="G1" s="349"/>
      <c r="H1" s="349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</row>
    <row r="2" spans="1:23" ht="25.5" customHeight="1">
      <c r="A2" s="349" t="s">
        <v>139</v>
      </c>
      <c r="B2" s="349"/>
      <c r="C2" s="349"/>
      <c r="D2" s="349"/>
      <c r="E2" s="349"/>
      <c r="F2" s="349"/>
      <c r="G2" s="349"/>
      <c r="H2" s="349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</row>
    <row r="3" spans="1:23" ht="15.75" thickBot="1">
      <c r="A3" s="348" t="s">
        <v>58</v>
      </c>
      <c r="B3" s="348"/>
      <c r="C3" s="34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23"/>
      <c r="S3" s="23"/>
      <c r="T3" s="23"/>
      <c r="U3" s="23"/>
      <c r="V3" s="23"/>
      <c r="W3" s="23"/>
    </row>
    <row r="4" spans="1:23" ht="15.75" customHeight="1" thickTop="1">
      <c r="A4" s="337" t="s">
        <v>0</v>
      </c>
      <c r="B4" s="350" t="s">
        <v>1</v>
      </c>
      <c r="C4" s="329" t="s">
        <v>4</v>
      </c>
      <c r="D4" s="329" t="s">
        <v>5</v>
      </c>
      <c r="E4" s="329"/>
      <c r="F4" s="329"/>
      <c r="G4" s="329"/>
      <c r="H4" s="334" t="s">
        <v>12</v>
      </c>
      <c r="I4" s="59"/>
      <c r="J4" s="59"/>
      <c r="K4" s="59"/>
      <c r="L4" s="59"/>
      <c r="M4" s="59"/>
      <c r="N4" s="59"/>
      <c r="O4" s="59"/>
      <c r="P4" s="59"/>
      <c r="Q4" s="23"/>
      <c r="R4" s="23"/>
      <c r="S4" s="23"/>
      <c r="T4" s="23"/>
      <c r="U4" s="23"/>
      <c r="V4" s="23"/>
    </row>
    <row r="5" spans="1:23" ht="20.25" customHeight="1">
      <c r="A5" s="338"/>
      <c r="B5" s="351"/>
      <c r="C5" s="330"/>
      <c r="D5" s="330"/>
      <c r="E5" s="330"/>
      <c r="F5" s="330"/>
      <c r="G5" s="330"/>
      <c r="H5" s="335"/>
      <c r="I5" s="59"/>
      <c r="J5" s="59"/>
      <c r="K5" s="59"/>
      <c r="L5" s="59"/>
      <c r="M5" s="59"/>
      <c r="N5" s="59"/>
      <c r="O5" s="59"/>
      <c r="P5" s="59"/>
      <c r="Q5" s="23"/>
      <c r="R5" s="23"/>
      <c r="S5" s="23"/>
      <c r="T5" s="23"/>
      <c r="U5" s="23"/>
      <c r="V5" s="23"/>
    </row>
    <row r="6" spans="1:23" ht="37.5" customHeight="1">
      <c r="A6" s="338"/>
      <c r="B6" s="351"/>
      <c r="C6" s="330"/>
      <c r="D6" s="330"/>
      <c r="E6" s="354" t="s">
        <v>184</v>
      </c>
      <c r="F6" s="354" t="s">
        <v>185</v>
      </c>
      <c r="G6" s="352" t="s">
        <v>19</v>
      </c>
      <c r="H6" s="335"/>
      <c r="I6" s="59"/>
      <c r="J6" s="59"/>
      <c r="K6" s="59"/>
      <c r="L6" s="59"/>
      <c r="M6" s="59"/>
      <c r="N6" s="59"/>
      <c r="O6" s="59"/>
      <c r="P6" s="59"/>
      <c r="Q6" s="23"/>
      <c r="R6" s="23"/>
      <c r="S6" s="23"/>
      <c r="T6" s="23"/>
      <c r="U6" s="23"/>
      <c r="V6" s="23"/>
    </row>
    <row r="7" spans="1:23" ht="37.5" customHeight="1">
      <c r="A7" s="338"/>
      <c r="B7" s="351"/>
      <c r="C7" s="330"/>
      <c r="D7" s="330"/>
      <c r="E7" s="355"/>
      <c r="F7" s="355"/>
      <c r="G7" s="353"/>
      <c r="H7" s="335"/>
      <c r="I7" s="59"/>
      <c r="J7" s="59"/>
      <c r="K7" s="59"/>
      <c r="L7" s="59"/>
      <c r="M7" s="59"/>
      <c r="N7" s="59"/>
      <c r="O7" s="59"/>
      <c r="P7" s="59"/>
      <c r="Q7" s="23"/>
      <c r="R7" s="23"/>
      <c r="S7" s="23"/>
      <c r="T7" s="23"/>
      <c r="U7" s="23"/>
      <c r="V7" s="23"/>
    </row>
    <row r="8" spans="1:23">
      <c r="A8" s="206">
        <v>1</v>
      </c>
      <c r="B8" s="207" t="s">
        <v>107</v>
      </c>
      <c r="C8" s="202">
        <v>3</v>
      </c>
      <c r="D8" s="202">
        <v>4</v>
      </c>
      <c r="E8" s="208"/>
      <c r="F8" s="199"/>
      <c r="G8" s="201">
        <v>9</v>
      </c>
      <c r="H8" s="209">
        <v>17</v>
      </c>
      <c r="I8" s="59"/>
      <c r="J8" s="59"/>
      <c r="K8" s="59"/>
      <c r="L8" s="59"/>
      <c r="M8" s="59"/>
      <c r="N8" s="59"/>
      <c r="O8" s="59"/>
      <c r="P8" s="59"/>
      <c r="Q8" s="23"/>
      <c r="R8" s="23"/>
      <c r="S8" s="23"/>
      <c r="T8" s="23"/>
      <c r="U8" s="23"/>
      <c r="V8" s="23"/>
    </row>
    <row r="9" spans="1:23" ht="23.25" customHeight="1">
      <c r="A9" s="210">
        <v>1</v>
      </c>
      <c r="B9" s="211">
        <v>45304</v>
      </c>
      <c r="C9" s="212" t="s">
        <v>141</v>
      </c>
      <c r="D9" s="213" t="s">
        <v>144</v>
      </c>
      <c r="E9" s="214" t="s">
        <v>186</v>
      </c>
      <c r="F9" s="215"/>
      <c r="G9" s="216">
        <v>1</v>
      </c>
      <c r="H9" s="210" t="s">
        <v>187</v>
      </c>
      <c r="I9" s="59"/>
      <c r="J9" s="59"/>
      <c r="K9" s="59"/>
      <c r="L9" s="59"/>
      <c r="M9" s="59"/>
      <c r="N9" s="59"/>
      <c r="O9" s="59"/>
      <c r="P9" s="59"/>
      <c r="Q9" s="23"/>
      <c r="R9" s="23"/>
      <c r="S9" s="23"/>
      <c r="T9" s="23"/>
      <c r="U9" s="23"/>
      <c r="V9" s="23"/>
    </row>
    <row r="10" spans="1:23" ht="23.25" customHeight="1">
      <c r="A10" s="213">
        <v>2</v>
      </c>
      <c r="B10" s="211">
        <v>45304</v>
      </c>
      <c r="C10" s="212" t="s">
        <v>141</v>
      </c>
      <c r="D10" s="213" t="s">
        <v>146</v>
      </c>
      <c r="E10" s="214" t="s">
        <v>186</v>
      </c>
      <c r="F10" s="215"/>
      <c r="G10" s="216">
        <v>1</v>
      </c>
      <c r="H10" s="213" t="s">
        <v>188</v>
      </c>
      <c r="I10" s="59"/>
      <c r="J10" s="59"/>
      <c r="K10" s="59"/>
      <c r="L10" s="59"/>
      <c r="M10" s="59"/>
      <c r="N10" s="59"/>
      <c r="O10" s="59"/>
      <c r="P10" s="59"/>
      <c r="Q10" s="23"/>
      <c r="R10" s="23"/>
      <c r="S10" s="23"/>
      <c r="T10" s="23"/>
      <c r="U10" s="23"/>
      <c r="V10" s="23"/>
    </row>
    <row r="11" spans="1:23" s="120" customFormat="1" ht="23.25" customHeight="1">
      <c r="A11" s="210">
        <v>3</v>
      </c>
      <c r="B11" s="211">
        <v>45306</v>
      </c>
      <c r="C11" s="212" t="s">
        <v>150</v>
      </c>
      <c r="D11" s="213" t="s">
        <v>151</v>
      </c>
      <c r="E11" s="214" t="s">
        <v>186</v>
      </c>
      <c r="F11" s="215"/>
      <c r="G11" s="216">
        <v>1</v>
      </c>
      <c r="H11" s="213" t="s">
        <v>189</v>
      </c>
      <c r="I11" s="59"/>
      <c r="J11" s="59"/>
      <c r="K11" s="59"/>
      <c r="L11" s="59"/>
      <c r="M11" s="59"/>
      <c r="N11" s="59"/>
      <c r="O11" s="59"/>
      <c r="P11" s="59"/>
      <c r="Q11" s="23"/>
      <c r="R11" s="23"/>
      <c r="S11" s="23"/>
      <c r="T11" s="23"/>
      <c r="U11" s="23"/>
      <c r="V11" s="23"/>
      <c r="W11"/>
    </row>
    <row r="12" spans="1:23" s="120" customFormat="1" ht="23.25" customHeight="1">
      <c r="A12" s="213">
        <v>4</v>
      </c>
      <c r="B12" s="211">
        <v>45307</v>
      </c>
      <c r="C12" s="212" t="s">
        <v>141</v>
      </c>
      <c r="D12" s="213" t="s">
        <v>146</v>
      </c>
      <c r="E12" s="214"/>
      <c r="F12" s="214" t="s">
        <v>186</v>
      </c>
      <c r="G12" s="216">
        <v>1</v>
      </c>
      <c r="H12" s="213" t="s">
        <v>190</v>
      </c>
      <c r="I12" s="59"/>
      <c r="J12" s="59"/>
      <c r="K12" s="59"/>
      <c r="L12" s="59"/>
      <c r="M12" s="59"/>
      <c r="N12" s="59"/>
      <c r="O12" s="59"/>
      <c r="P12" s="59"/>
      <c r="Q12" s="23"/>
      <c r="R12" s="23"/>
      <c r="S12" s="23"/>
      <c r="T12" s="23"/>
      <c r="U12" s="23"/>
      <c r="V12" s="23"/>
      <c r="W12"/>
    </row>
    <row r="13" spans="1:23" s="120" customFormat="1" ht="23.25" customHeight="1">
      <c r="A13" s="210">
        <v>5</v>
      </c>
      <c r="B13" s="217">
        <v>45311</v>
      </c>
      <c r="C13" s="212" t="s">
        <v>141</v>
      </c>
      <c r="D13" s="213" t="s">
        <v>146</v>
      </c>
      <c r="E13" s="214" t="s">
        <v>186</v>
      </c>
      <c r="F13" s="215"/>
      <c r="G13" s="216">
        <v>1</v>
      </c>
      <c r="H13" s="213" t="s">
        <v>191</v>
      </c>
      <c r="I13" s="59"/>
      <c r="J13" s="59"/>
      <c r="K13" s="59"/>
      <c r="L13" s="59"/>
      <c r="M13" s="59"/>
      <c r="N13" s="59"/>
      <c r="O13" s="59"/>
      <c r="P13" s="59"/>
      <c r="Q13" s="23"/>
      <c r="R13" s="23"/>
      <c r="S13" s="23"/>
      <c r="T13" s="23"/>
      <c r="U13" s="23"/>
      <c r="V13" s="23"/>
      <c r="W13"/>
    </row>
    <row r="14" spans="1:23" s="120" customFormat="1" ht="23.25" customHeight="1">
      <c r="A14" s="213">
        <v>6</v>
      </c>
      <c r="B14" s="217">
        <v>45311</v>
      </c>
      <c r="C14" s="212" t="s">
        <v>141</v>
      </c>
      <c r="D14" s="213" t="s">
        <v>146</v>
      </c>
      <c r="E14" s="214" t="s">
        <v>186</v>
      </c>
      <c r="F14" s="215"/>
      <c r="G14" s="216">
        <v>1</v>
      </c>
      <c r="H14" s="213" t="s">
        <v>192</v>
      </c>
      <c r="I14" s="59"/>
      <c r="J14" s="59"/>
      <c r="K14" s="59"/>
      <c r="L14" s="59"/>
      <c r="M14" s="59"/>
      <c r="N14" s="59"/>
      <c r="O14" s="59"/>
      <c r="P14" s="59"/>
      <c r="Q14" s="23"/>
      <c r="R14" s="23"/>
      <c r="S14" s="23"/>
      <c r="T14" s="23"/>
      <c r="U14" s="23"/>
      <c r="V14" s="23"/>
      <c r="W14"/>
    </row>
    <row r="15" spans="1:23" s="120" customFormat="1" ht="23.25" customHeight="1">
      <c r="A15" s="210">
        <v>7</v>
      </c>
      <c r="B15" s="217">
        <v>45312</v>
      </c>
      <c r="C15" s="212" t="s">
        <v>141</v>
      </c>
      <c r="D15" s="213" t="s">
        <v>146</v>
      </c>
      <c r="E15" s="214" t="s">
        <v>186</v>
      </c>
      <c r="F15" s="215"/>
      <c r="G15" s="216">
        <v>1</v>
      </c>
      <c r="H15" s="213" t="s">
        <v>193</v>
      </c>
      <c r="I15" s="59"/>
      <c r="J15" s="59"/>
      <c r="K15" s="59"/>
      <c r="L15" s="59"/>
      <c r="M15" s="59"/>
      <c r="N15" s="59"/>
      <c r="O15" s="59"/>
      <c r="P15" s="59"/>
      <c r="Q15" s="23"/>
      <c r="R15" s="23"/>
      <c r="S15" s="23"/>
      <c r="T15" s="23"/>
      <c r="U15" s="23"/>
      <c r="V15" s="23"/>
      <c r="W15"/>
    </row>
    <row r="16" spans="1:23" s="120" customFormat="1" ht="23.25" customHeight="1">
      <c r="A16" s="213">
        <v>8</v>
      </c>
      <c r="B16" s="217">
        <v>45313</v>
      </c>
      <c r="C16" s="212" t="s">
        <v>141</v>
      </c>
      <c r="D16" s="213" t="s">
        <v>146</v>
      </c>
      <c r="E16" s="214" t="s">
        <v>186</v>
      </c>
      <c r="F16" s="215"/>
      <c r="G16" s="216">
        <v>1</v>
      </c>
      <c r="H16" s="213" t="s">
        <v>194</v>
      </c>
      <c r="I16" s="59"/>
      <c r="J16" s="59"/>
      <c r="K16" s="59"/>
      <c r="L16" s="59"/>
      <c r="M16" s="59"/>
      <c r="N16" s="59"/>
      <c r="O16" s="59"/>
      <c r="P16" s="59"/>
      <c r="Q16" s="23"/>
      <c r="R16" s="23"/>
      <c r="S16" s="23"/>
      <c r="T16" s="23"/>
      <c r="U16" s="23"/>
      <c r="V16" s="23"/>
      <c r="W16"/>
    </row>
    <row r="17" spans="1:23" s="120" customFormat="1" ht="23.25" customHeight="1">
      <c r="A17" s="210">
        <v>9</v>
      </c>
      <c r="B17" s="217">
        <v>45313</v>
      </c>
      <c r="C17" s="212" t="s">
        <v>141</v>
      </c>
      <c r="D17" s="213" t="s">
        <v>167</v>
      </c>
      <c r="E17" s="214"/>
      <c r="F17" s="214" t="s">
        <v>186</v>
      </c>
      <c r="G17" s="216">
        <v>1</v>
      </c>
      <c r="H17" s="213" t="s">
        <v>195</v>
      </c>
      <c r="I17" s="59"/>
      <c r="J17" s="59"/>
      <c r="K17" s="59"/>
      <c r="L17" s="59"/>
      <c r="M17" s="59"/>
      <c r="N17" s="59"/>
      <c r="O17" s="59"/>
      <c r="P17" s="59"/>
      <c r="Q17" s="23"/>
      <c r="R17" s="23"/>
      <c r="S17" s="23"/>
      <c r="T17" s="23"/>
      <c r="U17" s="23"/>
      <c r="V17" s="23"/>
      <c r="W17"/>
    </row>
    <row r="18" spans="1:23" s="120" customFormat="1" ht="23.25" customHeight="1">
      <c r="A18" s="213">
        <v>10</v>
      </c>
      <c r="B18" s="217">
        <v>45317</v>
      </c>
      <c r="C18" s="212" t="s">
        <v>141</v>
      </c>
      <c r="D18" s="213" t="s">
        <v>167</v>
      </c>
      <c r="E18" s="214"/>
      <c r="F18" s="214" t="s">
        <v>186</v>
      </c>
      <c r="G18" s="216">
        <v>1</v>
      </c>
      <c r="H18" s="213" t="s">
        <v>196</v>
      </c>
      <c r="I18" s="59"/>
      <c r="J18" s="59"/>
      <c r="K18" s="59"/>
      <c r="L18" s="59"/>
      <c r="M18" s="59"/>
      <c r="N18" s="59"/>
      <c r="O18" s="59"/>
      <c r="P18" s="59"/>
      <c r="Q18" s="23"/>
      <c r="R18" s="23"/>
      <c r="S18" s="23"/>
      <c r="T18" s="23"/>
      <c r="U18" s="23"/>
      <c r="V18" s="23"/>
      <c r="W18"/>
    </row>
    <row r="19" spans="1:23" s="6" customFormat="1" ht="23.25" customHeight="1">
      <c r="A19" s="210">
        <v>11</v>
      </c>
      <c r="B19" s="217">
        <v>45318</v>
      </c>
      <c r="C19" s="212" t="s">
        <v>141</v>
      </c>
      <c r="D19" s="213" t="s">
        <v>146</v>
      </c>
      <c r="E19" s="214"/>
      <c r="F19" s="214" t="s">
        <v>186</v>
      </c>
      <c r="G19" s="216">
        <v>1</v>
      </c>
      <c r="H19" s="213" t="s">
        <v>197</v>
      </c>
      <c r="I19" s="59"/>
      <c r="J19" s="59"/>
      <c r="K19" s="59"/>
      <c r="L19" s="59"/>
      <c r="M19" s="59"/>
      <c r="N19" s="59"/>
      <c r="O19" s="59"/>
      <c r="P19" s="59"/>
      <c r="Q19" s="23"/>
      <c r="R19" s="23"/>
      <c r="S19" s="23"/>
      <c r="T19" s="23"/>
      <c r="U19" s="23"/>
      <c r="V19" s="23"/>
      <c r="W19"/>
    </row>
    <row r="20" spans="1:23" s="6" customFormat="1" ht="23.25" customHeight="1">
      <c r="A20" s="213">
        <v>12</v>
      </c>
      <c r="B20" s="217">
        <v>45320</v>
      </c>
      <c r="C20" s="212" t="s">
        <v>141</v>
      </c>
      <c r="D20" s="213" t="s">
        <v>146</v>
      </c>
      <c r="E20" s="214"/>
      <c r="F20" s="214" t="s">
        <v>186</v>
      </c>
      <c r="G20" s="216">
        <v>1</v>
      </c>
      <c r="H20" s="213" t="s">
        <v>197</v>
      </c>
      <c r="I20" s="59"/>
      <c r="J20" s="59"/>
      <c r="K20" s="59"/>
      <c r="L20" s="59"/>
      <c r="M20" s="59"/>
      <c r="N20" s="59"/>
      <c r="O20" s="59"/>
      <c r="P20" s="59"/>
      <c r="Q20" s="23"/>
      <c r="R20" s="23"/>
      <c r="S20" s="23"/>
      <c r="T20" s="23"/>
      <c r="U20" s="23"/>
      <c r="V20" s="23"/>
      <c r="W20"/>
    </row>
    <row r="21" spans="1:23" s="6" customFormat="1" ht="23.25" customHeight="1">
      <c r="A21" s="210">
        <v>13</v>
      </c>
      <c r="B21" s="217">
        <v>45322</v>
      </c>
      <c r="C21" s="212" t="s">
        <v>141</v>
      </c>
      <c r="D21" s="213" t="s">
        <v>146</v>
      </c>
      <c r="E21" s="214"/>
      <c r="F21" s="214" t="s">
        <v>186</v>
      </c>
      <c r="G21" s="216">
        <v>1</v>
      </c>
      <c r="H21" s="213" t="s">
        <v>198</v>
      </c>
      <c r="I21" s="59"/>
      <c r="J21" s="59"/>
      <c r="K21" s="59"/>
      <c r="L21" s="59"/>
      <c r="M21" s="59"/>
      <c r="N21" s="59"/>
      <c r="O21" s="59"/>
      <c r="P21" s="59"/>
      <c r="Q21" s="23"/>
      <c r="R21" s="23"/>
      <c r="S21" s="23"/>
      <c r="T21" s="23"/>
      <c r="U21" s="23"/>
      <c r="V21" s="23"/>
      <c r="W21"/>
    </row>
    <row r="22" spans="1:23" s="6" customFormat="1" ht="23.25" customHeight="1">
      <c r="A22" s="213">
        <v>14</v>
      </c>
      <c r="B22" s="217">
        <v>45323</v>
      </c>
      <c r="C22" s="212" t="s">
        <v>141</v>
      </c>
      <c r="D22" s="213" t="s">
        <v>146</v>
      </c>
      <c r="E22" s="214"/>
      <c r="F22" s="214" t="s">
        <v>186</v>
      </c>
      <c r="G22" s="216">
        <v>1</v>
      </c>
      <c r="H22" s="213" t="s">
        <v>198</v>
      </c>
      <c r="I22" s="59"/>
      <c r="J22" s="59"/>
      <c r="K22" s="59"/>
      <c r="L22" s="59"/>
      <c r="M22" s="59"/>
      <c r="N22" s="59"/>
      <c r="O22" s="59"/>
      <c r="P22" s="59"/>
      <c r="Q22" s="23"/>
      <c r="R22" s="23"/>
      <c r="S22" s="23"/>
      <c r="T22" s="23"/>
      <c r="U22" s="23"/>
      <c r="V22" s="23"/>
      <c r="W22"/>
    </row>
    <row r="23" spans="1:23" s="6" customFormat="1" ht="23.25" customHeight="1">
      <c r="A23" s="210">
        <v>15</v>
      </c>
      <c r="B23" s="217">
        <v>45327</v>
      </c>
      <c r="C23" s="212" t="s">
        <v>141</v>
      </c>
      <c r="D23" s="213" t="s">
        <v>147</v>
      </c>
      <c r="E23" s="214"/>
      <c r="F23" s="214" t="s">
        <v>186</v>
      </c>
      <c r="G23" s="216">
        <v>1</v>
      </c>
      <c r="H23" s="213" t="s">
        <v>200</v>
      </c>
      <c r="I23" s="59"/>
      <c r="J23" s="59"/>
      <c r="K23" s="59"/>
      <c r="L23" s="59"/>
      <c r="M23" s="59"/>
      <c r="N23" s="59"/>
      <c r="O23" s="59"/>
      <c r="P23" s="59"/>
      <c r="Q23" s="23"/>
      <c r="R23" s="23"/>
      <c r="S23" s="23"/>
      <c r="T23" s="23"/>
      <c r="U23" s="23"/>
      <c r="V23" s="23"/>
      <c r="W23"/>
    </row>
    <row r="24" spans="1:23" s="6" customFormat="1" ht="56.25" customHeight="1">
      <c r="A24" s="213">
        <v>16</v>
      </c>
      <c r="B24" s="217">
        <v>45347</v>
      </c>
      <c r="C24" s="212" t="s">
        <v>201</v>
      </c>
      <c r="D24" s="213" t="s">
        <v>202</v>
      </c>
      <c r="E24" s="214" t="s">
        <v>186</v>
      </c>
      <c r="F24" s="214"/>
      <c r="G24" s="216">
        <v>1</v>
      </c>
      <c r="H24" s="213" t="s">
        <v>203</v>
      </c>
      <c r="I24" s="59"/>
      <c r="J24" s="59"/>
      <c r="K24" s="59"/>
      <c r="L24" s="59"/>
      <c r="M24" s="59"/>
      <c r="N24" s="59"/>
      <c r="O24" s="59"/>
      <c r="P24" s="59"/>
      <c r="Q24" s="23"/>
      <c r="R24" s="23"/>
      <c r="S24" s="23"/>
      <c r="T24" s="23"/>
      <c r="U24" s="23"/>
      <c r="V24" s="23"/>
      <c r="W24"/>
    </row>
    <row r="25" spans="1:23" s="6" customFormat="1" ht="23.25" customHeight="1">
      <c r="A25" s="210">
        <v>17</v>
      </c>
      <c r="B25" s="217">
        <v>45348</v>
      </c>
      <c r="C25" s="212" t="s">
        <v>141</v>
      </c>
      <c r="D25" s="213" t="s">
        <v>146</v>
      </c>
      <c r="E25" s="214"/>
      <c r="F25" s="214" t="s">
        <v>186</v>
      </c>
      <c r="G25" s="216">
        <v>1</v>
      </c>
      <c r="H25" s="213" t="s">
        <v>204</v>
      </c>
      <c r="I25" s="59"/>
      <c r="J25" s="59"/>
      <c r="K25" s="59"/>
      <c r="L25" s="59"/>
      <c r="M25" s="59"/>
      <c r="N25" s="59"/>
      <c r="O25" s="59"/>
      <c r="P25" s="59"/>
      <c r="Q25" s="23"/>
      <c r="R25" s="23"/>
      <c r="S25" s="23"/>
      <c r="T25" s="23"/>
      <c r="U25" s="23"/>
      <c r="V25" s="23"/>
      <c r="W25"/>
    </row>
    <row r="26" spans="1:23" s="6" customFormat="1" ht="23.25" customHeight="1">
      <c r="A26" s="213">
        <v>18</v>
      </c>
      <c r="B26" s="217">
        <v>45352</v>
      </c>
      <c r="C26" s="212" t="s">
        <v>141</v>
      </c>
      <c r="D26" s="213" t="s">
        <v>146</v>
      </c>
      <c r="E26" s="214" t="s">
        <v>186</v>
      </c>
      <c r="F26" s="214"/>
      <c r="G26" s="216">
        <v>1</v>
      </c>
      <c r="H26" s="213" t="s">
        <v>223</v>
      </c>
      <c r="I26" s="59"/>
      <c r="J26" s="59"/>
      <c r="K26" s="59"/>
      <c r="L26" s="59"/>
      <c r="M26" s="59"/>
      <c r="N26" s="59"/>
      <c r="O26" s="59"/>
      <c r="P26" s="59"/>
      <c r="Q26" s="23"/>
      <c r="R26" s="23"/>
      <c r="S26" s="23"/>
      <c r="T26" s="23"/>
      <c r="U26" s="23"/>
      <c r="V26" s="23"/>
      <c r="W26"/>
    </row>
    <row r="27" spans="1:23" s="6" customFormat="1" ht="23.25" customHeight="1">
      <c r="A27" s="210">
        <v>19</v>
      </c>
      <c r="B27" s="217">
        <v>45356</v>
      </c>
      <c r="C27" s="212" t="s">
        <v>141</v>
      </c>
      <c r="D27" s="213" t="s">
        <v>146</v>
      </c>
      <c r="E27" s="214"/>
      <c r="F27" s="214" t="s">
        <v>186</v>
      </c>
      <c r="G27" s="216">
        <v>1</v>
      </c>
      <c r="H27" s="213" t="s">
        <v>232</v>
      </c>
      <c r="I27" s="59"/>
      <c r="J27" s="59"/>
      <c r="K27" s="59"/>
      <c r="L27" s="59"/>
      <c r="M27" s="59"/>
      <c r="N27" s="59"/>
      <c r="O27" s="59"/>
      <c r="P27" s="59"/>
      <c r="Q27" s="23"/>
      <c r="R27" s="23"/>
      <c r="S27" s="23"/>
      <c r="T27" s="23"/>
      <c r="U27" s="23"/>
      <c r="V27" s="23"/>
      <c r="W27"/>
    </row>
    <row r="28" spans="1:23" s="6" customFormat="1" ht="23.25" customHeight="1">
      <c r="A28" s="213">
        <v>20</v>
      </c>
      <c r="B28" s="217">
        <v>45357</v>
      </c>
      <c r="C28" s="212" t="s">
        <v>141</v>
      </c>
      <c r="D28" s="213" t="s">
        <v>146</v>
      </c>
      <c r="E28" s="214"/>
      <c r="F28" s="214" t="s">
        <v>186</v>
      </c>
      <c r="G28" s="216">
        <v>1</v>
      </c>
      <c r="H28" s="213" t="s">
        <v>232</v>
      </c>
      <c r="I28" s="59"/>
      <c r="J28" s="59"/>
      <c r="K28" s="59"/>
      <c r="L28" s="59"/>
      <c r="M28" s="59"/>
      <c r="N28" s="59"/>
      <c r="O28" s="59"/>
      <c r="P28" s="59"/>
      <c r="Q28" s="23"/>
      <c r="R28" s="23"/>
      <c r="S28" s="23"/>
      <c r="T28" s="23"/>
      <c r="U28" s="23"/>
      <c r="V28" s="23"/>
      <c r="W28"/>
    </row>
    <row r="29" spans="1:23" s="6" customFormat="1" ht="23.25" customHeight="1">
      <c r="A29" s="213">
        <v>21</v>
      </c>
      <c r="B29" s="217">
        <v>45381</v>
      </c>
      <c r="C29" s="212" t="s">
        <v>141</v>
      </c>
      <c r="D29" s="213" t="s">
        <v>146</v>
      </c>
      <c r="E29" s="214"/>
      <c r="F29" s="214" t="s">
        <v>186</v>
      </c>
      <c r="G29" s="246">
        <v>1</v>
      </c>
      <c r="H29" s="213" t="s">
        <v>235</v>
      </c>
      <c r="I29" s="59"/>
      <c r="J29" s="59"/>
      <c r="K29" s="59"/>
      <c r="L29" s="59"/>
      <c r="M29" s="59"/>
      <c r="N29" s="59"/>
      <c r="O29" s="59"/>
      <c r="P29" s="59"/>
      <c r="Q29" s="23"/>
      <c r="R29" s="23"/>
      <c r="S29" s="23"/>
      <c r="T29" s="23"/>
      <c r="U29" s="23"/>
      <c r="V29" s="23"/>
      <c r="W29"/>
    </row>
    <row r="30" spans="1:23" s="6" customFormat="1" ht="23.25" customHeight="1">
      <c r="A30" s="213">
        <v>22</v>
      </c>
      <c r="B30" s="217">
        <v>45401</v>
      </c>
      <c r="C30" s="212" t="s">
        <v>141</v>
      </c>
      <c r="D30" s="213" t="s">
        <v>363</v>
      </c>
      <c r="E30" s="214" t="s">
        <v>186</v>
      </c>
      <c r="F30" s="214"/>
      <c r="G30" s="216">
        <v>1</v>
      </c>
      <c r="H30" s="213" t="s">
        <v>235</v>
      </c>
      <c r="I30" s="59"/>
      <c r="J30" s="59"/>
      <c r="K30" s="59"/>
      <c r="L30" s="59"/>
      <c r="M30" s="59"/>
      <c r="N30" s="59"/>
      <c r="O30" s="59"/>
      <c r="P30" s="59"/>
      <c r="Q30" s="23"/>
      <c r="R30" s="23"/>
      <c r="S30" s="23"/>
      <c r="T30" s="23"/>
      <c r="U30" s="23"/>
      <c r="V30" s="23"/>
      <c r="W30"/>
    </row>
    <row r="31" spans="1:23" s="6" customFormat="1" ht="23.25" customHeight="1">
      <c r="A31" s="356" t="s">
        <v>205</v>
      </c>
      <c r="B31" s="357"/>
      <c r="C31" s="357"/>
      <c r="D31" s="357"/>
      <c r="E31" s="220">
        <v>10</v>
      </c>
      <c r="F31" s="221">
        <v>12</v>
      </c>
      <c r="G31" s="222">
        <f>SUM(G9:G30)</f>
        <v>22</v>
      </c>
      <c r="H31" s="213"/>
      <c r="I31" s="59"/>
      <c r="J31" s="59"/>
      <c r="K31" s="59"/>
      <c r="L31" s="59"/>
      <c r="M31" s="59"/>
      <c r="N31" s="59"/>
      <c r="O31" s="59"/>
      <c r="P31" s="59"/>
      <c r="Q31" s="23"/>
      <c r="R31" s="23"/>
      <c r="S31" s="23"/>
      <c r="T31" s="23"/>
      <c r="U31" s="23"/>
      <c r="V31" s="23"/>
      <c r="W31"/>
    </row>
    <row r="32" spans="1:23" s="6" customFormat="1" ht="23.25" customHeight="1">
      <c r="A32" s="203"/>
      <c r="B32" s="204"/>
      <c r="C32" s="205"/>
      <c r="D32" s="169"/>
      <c r="E32" s="218"/>
      <c r="F32" s="218"/>
      <c r="G32" s="100" t="str">
        <f>'rekap kejadian'!H19</f>
        <v>Malili,13 Juni 2024</v>
      </c>
      <c r="H32" s="23"/>
      <c r="I32" s="59"/>
      <c r="J32" s="59"/>
      <c r="K32" s="59"/>
      <c r="L32" s="59"/>
      <c r="M32" s="59"/>
      <c r="N32" s="59"/>
      <c r="O32" s="59"/>
      <c r="P32" s="59"/>
      <c r="Q32" s="23"/>
      <c r="R32" s="23"/>
      <c r="S32" s="23"/>
      <c r="T32" s="23"/>
      <c r="U32" s="23"/>
      <c r="V32" s="23"/>
      <c r="W32"/>
    </row>
    <row r="33" spans="1:25" s="6" customFormat="1" ht="23.25" customHeight="1">
      <c r="A33" s="203"/>
      <c r="B33" s="204"/>
      <c r="C33" s="205"/>
      <c r="D33" s="169"/>
      <c r="E33" s="218"/>
      <c r="F33" s="218"/>
      <c r="G33" s="102" t="s">
        <v>32</v>
      </c>
      <c r="H33" s="23"/>
      <c r="I33" s="59"/>
      <c r="J33" s="59"/>
      <c r="K33" s="59"/>
      <c r="L33" s="59"/>
      <c r="M33" s="59"/>
      <c r="N33" s="59"/>
      <c r="O33" s="59"/>
      <c r="P33" s="59"/>
      <c r="Q33" s="23"/>
      <c r="R33" s="23"/>
      <c r="S33" s="23"/>
      <c r="T33" s="23"/>
      <c r="U33" s="23"/>
      <c r="V33" s="23"/>
      <c r="W33"/>
    </row>
    <row r="34" spans="1:25" s="6" customFormat="1" ht="23.25" customHeight="1">
      <c r="A34" s="203"/>
      <c r="B34" s="75"/>
      <c r="C34" s="75"/>
      <c r="D34" s="75"/>
      <c r="E34" s="219"/>
      <c r="F34" s="219"/>
      <c r="G34" s="102" t="s">
        <v>25</v>
      </c>
      <c r="H34" s="15"/>
      <c r="I34" s="59"/>
      <c r="J34" s="59"/>
      <c r="K34" s="59"/>
      <c r="L34" s="59"/>
      <c r="M34" s="59"/>
      <c r="N34" s="59"/>
      <c r="O34" s="59"/>
      <c r="P34" s="59"/>
      <c r="Q34" s="23"/>
      <c r="R34" s="23"/>
      <c r="S34" s="23"/>
      <c r="T34" s="23"/>
      <c r="U34" s="23"/>
      <c r="V34" s="23"/>
      <c r="W34"/>
    </row>
    <row r="35" spans="1:25" ht="23.25" customHeight="1">
      <c r="A35" s="180"/>
      <c r="B35" s="75"/>
      <c r="C35" s="75"/>
      <c r="D35" s="75"/>
      <c r="E35" s="75"/>
      <c r="F35" s="75"/>
      <c r="G35" s="100"/>
      <c r="H35" s="1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V35" s="23"/>
      <c r="W35" s="17"/>
    </row>
    <row r="36" spans="1:25" ht="23.25" customHeight="1">
      <c r="A36" s="180"/>
      <c r="B36" s="75"/>
      <c r="C36" s="75"/>
      <c r="D36" s="75"/>
      <c r="E36" s="75"/>
      <c r="F36" s="75"/>
      <c r="G36" s="103" t="s">
        <v>174</v>
      </c>
      <c r="H36" s="8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V36" s="15"/>
      <c r="W36" s="16"/>
    </row>
    <row r="37" spans="1:25" ht="23.25" customHeight="1">
      <c r="A37" s="180"/>
      <c r="B37" s="75"/>
      <c r="C37" s="75"/>
      <c r="D37" s="75"/>
      <c r="E37" s="75"/>
      <c r="F37" s="75"/>
      <c r="G37" s="102" t="s">
        <v>55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V37" s="67"/>
      <c r="W37" s="18"/>
    </row>
    <row r="38" spans="1:25" ht="23.25" customHeight="1">
      <c r="A38" s="180"/>
      <c r="B38" s="75"/>
      <c r="C38" s="75"/>
      <c r="D38" s="75"/>
      <c r="E38" s="75"/>
      <c r="F38" s="75"/>
      <c r="G38" s="100" t="s">
        <v>175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V38" s="8"/>
      <c r="W38" s="19"/>
    </row>
    <row r="39" spans="1:25" ht="23.25" customHeight="1">
      <c r="A39" s="180"/>
      <c r="B39" s="21"/>
      <c r="C39" s="21"/>
      <c r="D39" s="21"/>
      <c r="E39" s="21"/>
      <c r="F39" s="21"/>
      <c r="G39" s="103"/>
      <c r="H39" s="8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V39" s="8"/>
      <c r="W39" s="19"/>
    </row>
    <row r="40" spans="1:25" ht="23.25" customHeight="1">
      <c r="A40" s="181"/>
      <c r="B40" s="21"/>
      <c r="C40" s="21"/>
      <c r="D40" s="21"/>
      <c r="E40" s="21"/>
      <c r="F40" s="21"/>
      <c r="G40" s="102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</row>
    <row r="41" spans="1:25">
      <c r="A41" s="21"/>
      <c r="B41" s="181"/>
      <c r="C41" s="21"/>
      <c r="D41" s="21"/>
      <c r="E41" s="21"/>
      <c r="F41" s="21"/>
      <c r="G41" s="21"/>
      <c r="H41" s="10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Y41" s="17"/>
    </row>
    <row r="42" spans="1:25">
      <c r="A42" s="21"/>
      <c r="B42" s="18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Y42" s="17"/>
    </row>
    <row r="43" spans="1:25">
      <c r="A43" s="21"/>
      <c r="B43" s="18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Y43" s="16"/>
    </row>
    <row r="44" spans="1:25">
      <c r="Y44" s="16"/>
    </row>
    <row r="45" spans="1:25" ht="15.75">
      <c r="Y45" s="18"/>
    </row>
    <row r="46" spans="1:25" ht="15.75">
      <c r="Y46" s="19"/>
    </row>
    <row r="47" spans="1:25" ht="15.75">
      <c r="Y47" s="19"/>
    </row>
    <row r="70" spans="21:21" ht="15.75">
      <c r="U70" s="7"/>
    </row>
    <row r="71" spans="21:21" ht="15.75">
      <c r="U71" s="9"/>
    </row>
    <row r="72" spans="21:21" ht="15.75">
      <c r="U72" s="9"/>
    </row>
    <row r="73" spans="21:21" ht="15.75">
      <c r="U73" s="8"/>
    </row>
    <row r="74" spans="21:21" ht="15.75">
      <c r="U74" s="8"/>
    </row>
    <row r="75" spans="21:21" ht="15.75">
      <c r="U75" s="8"/>
    </row>
    <row r="76" spans="21:21" ht="15.75">
      <c r="U76" s="10"/>
    </row>
    <row r="77" spans="21:21" ht="15.75">
      <c r="U77" s="9"/>
    </row>
  </sheetData>
  <autoFilter ref="E2:E39"/>
  <mergeCells count="14">
    <mergeCell ref="A31:D31"/>
    <mergeCell ref="A4:A7"/>
    <mergeCell ref="B4:B7"/>
    <mergeCell ref="C4:C7"/>
    <mergeCell ref="D4:D7"/>
    <mergeCell ref="A1:H1"/>
    <mergeCell ref="A2:H2"/>
    <mergeCell ref="H4:H7"/>
    <mergeCell ref="E5:G5"/>
    <mergeCell ref="E6:E7"/>
    <mergeCell ref="F6:F7"/>
    <mergeCell ref="G6:G7"/>
    <mergeCell ref="E4:G4"/>
    <mergeCell ref="A3:C3"/>
  </mergeCells>
  <pageMargins left="0.81496062999999996" right="0" top="0.118110236220472" bottom="0.74803149606299202" header="0" footer="0.31496062992126"/>
  <pageSetup paperSize="5" scale="80" orientation="portrait" horizontalDpi="4294967293" verticalDpi="360" r:id="rId1"/>
  <colBreaks count="1" manualBreakCount="1">
    <brk id="24" max="30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opLeftCell="A10" workbookViewId="0">
      <selection activeCell="I24" sqref="I24"/>
    </sheetView>
  </sheetViews>
  <sheetFormatPr defaultRowHeight="15"/>
  <cols>
    <col min="1" max="1" width="3.5703125" customWidth="1"/>
    <col min="2" max="2" width="11.28515625" customWidth="1"/>
    <col min="3" max="3" width="7.7109375" customWidth="1"/>
    <col min="4" max="4" width="11.42578125" customWidth="1"/>
    <col min="5" max="5" width="12" customWidth="1"/>
    <col min="6" max="6" width="7.7109375" customWidth="1"/>
    <col min="7" max="7" width="12.7109375" customWidth="1"/>
    <col min="8" max="8" width="5.42578125" customWidth="1"/>
    <col min="9" max="18" width="6.7109375" customWidth="1"/>
    <col min="19" max="19" width="9" customWidth="1"/>
    <col min="20" max="20" width="13.28515625" customWidth="1"/>
    <col min="21" max="21" width="16.140625" customWidth="1"/>
    <col min="22" max="22" width="20.5703125" customWidth="1"/>
  </cols>
  <sheetData>
    <row r="1" spans="1:24" ht="21">
      <c r="A1" s="349" t="s">
        <v>28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</row>
    <row r="2" spans="1:24" ht="25.5" customHeight="1">
      <c r="A2" s="349" t="s">
        <v>139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</row>
    <row r="3" spans="1:24" ht="18.95" customHeight="1" thickBot="1">
      <c r="A3" s="348" t="s">
        <v>37</v>
      </c>
      <c r="B3" s="348"/>
      <c r="C3" s="348"/>
      <c r="D3" s="348"/>
      <c r="E3" s="348"/>
      <c r="F3" s="348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23"/>
      <c r="U3" s="23"/>
      <c r="V3" s="23"/>
    </row>
    <row r="4" spans="1:24" ht="15.75" customHeight="1" thickTop="1">
      <c r="A4" s="337" t="s">
        <v>0</v>
      </c>
      <c r="B4" s="329" t="s">
        <v>1</v>
      </c>
      <c r="C4" s="329" t="s">
        <v>3</v>
      </c>
      <c r="D4" s="329" t="s">
        <v>5</v>
      </c>
      <c r="E4" s="329" t="s">
        <v>4</v>
      </c>
      <c r="F4" s="329" t="s">
        <v>6</v>
      </c>
      <c r="G4" s="329" t="s">
        <v>7</v>
      </c>
      <c r="H4" s="329" t="s">
        <v>8</v>
      </c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33" t="s">
        <v>9</v>
      </c>
      <c r="U4" s="329" t="s">
        <v>10</v>
      </c>
      <c r="V4" s="358" t="s">
        <v>35</v>
      </c>
    </row>
    <row r="5" spans="1:24" ht="20.25" customHeight="1">
      <c r="A5" s="338"/>
      <c r="B5" s="330"/>
      <c r="C5" s="330"/>
      <c r="D5" s="330"/>
      <c r="E5" s="330"/>
      <c r="F5" s="330"/>
      <c r="G5" s="330"/>
      <c r="H5" s="330" t="s">
        <v>14</v>
      </c>
      <c r="I5" s="330" t="s">
        <v>15</v>
      </c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60"/>
      <c r="U5" s="330"/>
      <c r="V5" s="359"/>
    </row>
    <row r="6" spans="1:24" ht="15.75" customHeight="1">
      <c r="A6" s="338"/>
      <c r="B6" s="330"/>
      <c r="C6" s="330"/>
      <c r="D6" s="330"/>
      <c r="E6" s="330"/>
      <c r="F6" s="330"/>
      <c r="G6" s="330"/>
      <c r="H6" s="330"/>
      <c r="I6" s="343" t="s">
        <v>17</v>
      </c>
      <c r="J6" s="344"/>
      <c r="K6" s="344"/>
      <c r="L6" s="344"/>
      <c r="M6" s="345"/>
      <c r="N6" s="340" t="s">
        <v>18</v>
      </c>
      <c r="O6" s="341"/>
      <c r="P6" s="341"/>
      <c r="Q6" s="342"/>
      <c r="R6" s="148"/>
      <c r="S6" s="330" t="s">
        <v>19</v>
      </c>
      <c r="T6" s="360" t="s">
        <v>36</v>
      </c>
      <c r="U6" s="330"/>
      <c r="V6" s="359"/>
    </row>
    <row r="7" spans="1:24" ht="32.25" customHeight="1">
      <c r="A7" s="338"/>
      <c r="B7" s="330"/>
      <c r="C7" s="330"/>
      <c r="D7" s="330"/>
      <c r="E7" s="330"/>
      <c r="F7" s="330"/>
      <c r="G7" s="330"/>
      <c r="H7" s="330"/>
      <c r="I7" s="125" t="s">
        <v>70</v>
      </c>
      <c r="J7" s="126" t="s">
        <v>71</v>
      </c>
      <c r="K7" s="126" t="s">
        <v>72</v>
      </c>
      <c r="L7" s="127" t="s">
        <v>73</v>
      </c>
      <c r="M7" s="127"/>
      <c r="N7" s="125" t="s">
        <v>70</v>
      </c>
      <c r="O7" s="126" t="s">
        <v>71</v>
      </c>
      <c r="P7" s="126" t="s">
        <v>72</v>
      </c>
      <c r="Q7" s="127" t="s">
        <v>73</v>
      </c>
      <c r="R7" s="127"/>
      <c r="S7" s="330"/>
      <c r="T7" s="360"/>
      <c r="U7" s="330"/>
      <c r="V7" s="359"/>
    </row>
    <row r="8" spans="1:24">
      <c r="A8" s="40">
        <v>1</v>
      </c>
      <c r="B8" s="41">
        <v>2</v>
      </c>
      <c r="C8" s="41">
        <v>4</v>
      </c>
      <c r="D8" s="41">
        <v>5</v>
      </c>
      <c r="E8" s="41">
        <v>6</v>
      </c>
      <c r="F8" s="41">
        <v>7</v>
      </c>
      <c r="G8" s="41">
        <v>8</v>
      </c>
      <c r="H8" s="41">
        <v>9</v>
      </c>
      <c r="I8" s="343">
        <v>10</v>
      </c>
      <c r="J8" s="344"/>
      <c r="K8" s="344"/>
      <c r="L8" s="345"/>
      <c r="M8" s="149"/>
      <c r="N8" s="343">
        <v>11</v>
      </c>
      <c r="O8" s="344"/>
      <c r="P8" s="344"/>
      <c r="Q8" s="345"/>
      <c r="R8" s="150"/>
      <c r="S8" s="41">
        <v>12</v>
      </c>
      <c r="T8" s="41">
        <v>13</v>
      </c>
      <c r="U8" s="41">
        <v>14</v>
      </c>
      <c r="V8" s="68">
        <v>15</v>
      </c>
    </row>
    <row r="9" spans="1:24" ht="63.75" customHeight="1">
      <c r="A9" s="50"/>
      <c r="B9" s="178"/>
      <c r="C9" s="45"/>
      <c r="D9" s="45"/>
      <c r="E9" s="45"/>
      <c r="F9" s="45"/>
      <c r="G9" s="45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128"/>
      <c r="V9" s="141"/>
      <c r="W9" s="141"/>
      <c r="X9" s="141"/>
    </row>
    <row r="10" spans="1:24" ht="82.5" customHeight="1">
      <c r="A10" s="50"/>
      <c r="B10" s="69"/>
      <c r="C10" s="45"/>
      <c r="D10" s="45"/>
      <c r="E10" s="45"/>
      <c r="F10" s="45"/>
      <c r="G10" s="45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128"/>
      <c r="V10" s="71"/>
      <c r="W10" s="71"/>
      <c r="X10" s="71"/>
    </row>
    <row r="11" spans="1:24" ht="65.25" customHeight="1">
      <c r="A11" s="50"/>
      <c r="B11" s="69"/>
      <c r="C11" s="45"/>
      <c r="D11" s="45"/>
      <c r="E11" s="45"/>
      <c r="F11" s="45"/>
      <c r="G11" s="45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128"/>
      <c r="V11" s="141"/>
      <c r="W11" s="141"/>
      <c r="X11" s="141"/>
    </row>
    <row r="12" spans="1:24" s="6" customFormat="1" ht="15" customHeight="1" thickBot="1">
      <c r="A12" s="327" t="s">
        <v>31</v>
      </c>
      <c r="B12" s="328"/>
      <c r="C12" s="328"/>
      <c r="D12" s="328"/>
      <c r="E12" s="328"/>
      <c r="F12" s="328"/>
      <c r="G12" s="328"/>
      <c r="H12" s="174">
        <f t="shared" ref="H12:R12" si="0">SUM(H9:H11)</f>
        <v>0</v>
      </c>
      <c r="I12" s="174">
        <f t="shared" si="0"/>
        <v>0</v>
      </c>
      <c r="J12" s="174">
        <f t="shared" si="0"/>
        <v>0</v>
      </c>
      <c r="K12" s="174">
        <f t="shared" si="0"/>
        <v>0</v>
      </c>
      <c r="L12" s="174">
        <f t="shared" si="0"/>
        <v>0</v>
      </c>
      <c r="M12" s="174">
        <f t="shared" si="0"/>
        <v>0</v>
      </c>
      <c r="N12" s="174">
        <f t="shared" si="0"/>
        <v>0</v>
      </c>
      <c r="O12" s="174">
        <f t="shared" si="0"/>
        <v>0</v>
      </c>
      <c r="P12" s="174">
        <f t="shared" si="0"/>
        <v>0</v>
      </c>
      <c r="Q12" s="174">
        <f t="shared" si="0"/>
        <v>0</v>
      </c>
      <c r="R12" s="174">
        <f t="shared" si="0"/>
        <v>0</v>
      </c>
      <c r="S12" s="38">
        <f>SUM(S9:S11)</f>
        <v>0</v>
      </c>
      <c r="T12" s="60"/>
      <c r="U12" s="96"/>
      <c r="V12" s="61"/>
    </row>
    <row r="13" spans="1:24" ht="15" customHeight="1" thickTop="1">
      <c r="A13" s="62"/>
      <c r="B13" s="63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4"/>
      <c r="U13" s="65"/>
      <c r="V13" s="65"/>
    </row>
    <row r="14" spans="1:24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U14" s="100" t="str">
        <f>'rekap kejadian'!H19</f>
        <v>Malili,13 Juni 2024</v>
      </c>
    </row>
    <row r="15" spans="1:24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U15" s="102" t="s">
        <v>32</v>
      </c>
      <c r="W15" s="17"/>
      <c r="X15" s="17"/>
    </row>
    <row r="16" spans="1:24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U16" s="102" t="s">
        <v>25</v>
      </c>
      <c r="W16" s="17"/>
      <c r="X16" s="17"/>
    </row>
    <row r="17" spans="1:24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U17" s="100"/>
      <c r="W17" s="16"/>
      <c r="X17" s="16"/>
    </row>
    <row r="18" spans="1:24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U18" s="100"/>
      <c r="W18" s="16"/>
      <c r="X18" s="16"/>
    </row>
    <row r="19" spans="1:24" ht="15.7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U19" s="100"/>
      <c r="W19" s="18"/>
      <c r="X19" s="18"/>
    </row>
    <row r="20" spans="1:24" ht="15.7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U20" s="103" t="s">
        <v>174</v>
      </c>
      <c r="W20" s="19"/>
      <c r="X20" s="19"/>
    </row>
    <row r="21" spans="1:24" ht="15.7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U21" s="102" t="s">
        <v>55</v>
      </c>
      <c r="W21" s="19"/>
      <c r="X21" s="19"/>
    </row>
    <row r="22" spans="1:24">
      <c r="U22" s="100" t="s">
        <v>175</v>
      </c>
    </row>
    <row r="51" spans="20:20" ht="15.75">
      <c r="T51" s="7"/>
    </row>
    <row r="52" spans="20:20" ht="15.75">
      <c r="T52" s="9"/>
    </row>
    <row r="53" spans="20:20" ht="15.75">
      <c r="T53" s="9"/>
    </row>
    <row r="54" spans="20:20" ht="15.75">
      <c r="T54" s="8"/>
    </row>
    <row r="55" spans="20:20" ht="15.75">
      <c r="T55" s="8"/>
    </row>
    <row r="56" spans="20:20" ht="15.75">
      <c r="T56" s="8"/>
    </row>
    <row r="57" spans="20:20" ht="15.75">
      <c r="T57" s="10"/>
    </row>
    <row r="58" spans="20:20" ht="15.75">
      <c r="T58" s="9"/>
    </row>
  </sheetData>
  <autoFilter ref="F2:F19"/>
  <mergeCells count="23">
    <mergeCell ref="A12:G12"/>
    <mergeCell ref="S6:S7"/>
    <mergeCell ref="U4:U7"/>
    <mergeCell ref="H4:S4"/>
    <mergeCell ref="N6:Q6"/>
    <mergeCell ref="I8:L8"/>
    <mergeCell ref="N8:Q8"/>
    <mergeCell ref="I6:M6"/>
    <mergeCell ref="V4:V7"/>
    <mergeCell ref="T4:T5"/>
    <mergeCell ref="T6:T7"/>
    <mergeCell ref="A1:V1"/>
    <mergeCell ref="A2:V2"/>
    <mergeCell ref="A4:A7"/>
    <mergeCell ref="B4:B7"/>
    <mergeCell ref="C4:C7"/>
    <mergeCell ref="D4:D7"/>
    <mergeCell ref="E4:E7"/>
    <mergeCell ref="F4:F7"/>
    <mergeCell ref="G4:G7"/>
    <mergeCell ref="A3:F3"/>
    <mergeCell ref="H5:H7"/>
    <mergeCell ref="I5:S5"/>
  </mergeCells>
  <pageMargins left="1.9586614170000001" right="0" top="0.31496062992126" bottom="0.74803149606299202" header="0.31496062992126" footer="0.31496062992126"/>
  <pageSetup paperSize="5" scale="95" orientation="landscape" horizontalDpi="4294967293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view="pageBreakPreview" topLeftCell="A7" zoomScale="96" zoomScaleSheetLayoutView="96" workbookViewId="0">
      <selection activeCell="G22" sqref="G22"/>
    </sheetView>
  </sheetViews>
  <sheetFormatPr defaultRowHeight="15"/>
  <cols>
    <col min="1" max="1" width="3.5703125" customWidth="1"/>
    <col min="2" max="2" width="12.140625" customWidth="1"/>
    <col min="3" max="3" width="7.42578125" customWidth="1"/>
    <col min="4" max="4" width="11.7109375" customWidth="1"/>
    <col min="5" max="5" width="9.85546875" customWidth="1"/>
    <col min="6" max="6" width="8.5703125" customWidth="1"/>
    <col min="7" max="7" width="11.28515625" customWidth="1"/>
    <col min="8" max="8" width="12.7109375" customWidth="1"/>
    <col min="9" max="9" width="10.42578125" customWidth="1"/>
    <col min="10" max="10" width="7.140625" customWidth="1"/>
    <col min="11" max="11" width="3.7109375" customWidth="1"/>
    <col min="12" max="12" width="3.42578125" customWidth="1"/>
    <col min="13" max="13" width="5.5703125" customWidth="1"/>
    <col min="14" max="14" width="16.140625" customWidth="1"/>
    <col min="15" max="15" width="15.140625" customWidth="1"/>
  </cols>
  <sheetData>
    <row r="1" spans="1:16" ht="23.25">
      <c r="A1" s="347" t="s">
        <v>30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</row>
    <row r="2" spans="1:16" ht="25.5" customHeight="1">
      <c r="A2" s="347" t="s">
        <v>183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</row>
    <row r="3" spans="1:16" ht="15.75" thickBot="1">
      <c r="A3" s="361" t="s">
        <v>38</v>
      </c>
      <c r="B3" s="361"/>
      <c r="C3" s="361"/>
      <c r="D3" s="361"/>
      <c r="E3" s="39"/>
      <c r="F3" s="39"/>
      <c r="G3" s="39"/>
      <c r="H3" s="39"/>
      <c r="I3" s="39"/>
      <c r="J3" s="39"/>
      <c r="K3" s="39"/>
      <c r="L3" s="39"/>
      <c r="M3" s="39"/>
      <c r="N3" s="25"/>
      <c r="O3" s="25"/>
    </row>
    <row r="4" spans="1:16" ht="15.75" customHeight="1" thickTop="1">
      <c r="A4" s="337" t="s">
        <v>0</v>
      </c>
      <c r="B4" s="329" t="s">
        <v>1</v>
      </c>
      <c r="C4" s="329" t="s">
        <v>2</v>
      </c>
      <c r="D4" s="329" t="s">
        <v>3</v>
      </c>
      <c r="E4" s="329" t="s">
        <v>4</v>
      </c>
      <c r="F4" s="329" t="s">
        <v>5</v>
      </c>
      <c r="G4" s="329" t="s">
        <v>6</v>
      </c>
      <c r="H4" s="329" t="s">
        <v>7</v>
      </c>
      <c r="I4" s="329" t="s">
        <v>8</v>
      </c>
      <c r="J4" s="329"/>
      <c r="K4" s="329"/>
      <c r="L4" s="329"/>
      <c r="M4" s="329"/>
      <c r="N4" s="329" t="s">
        <v>10</v>
      </c>
      <c r="O4" s="334" t="s">
        <v>12</v>
      </c>
    </row>
    <row r="5" spans="1:16" ht="20.25" customHeight="1">
      <c r="A5" s="338"/>
      <c r="B5" s="330"/>
      <c r="C5" s="330"/>
      <c r="D5" s="330"/>
      <c r="E5" s="330"/>
      <c r="F5" s="330"/>
      <c r="G5" s="330"/>
      <c r="H5" s="330"/>
      <c r="I5" s="330" t="s">
        <v>64</v>
      </c>
      <c r="J5" s="330" t="s">
        <v>65</v>
      </c>
      <c r="K5" s="330" t="s">
        <v>15</v>
      </c>
      <c r="L5" s="330"/>
      <c r="M5" s="330"/>
      <c r="N5" s="330"/>
      <c r="O5" s="335"/>
    </row>
    <row r="6" spans="1:16">
      <c r="A6" s="338"/>
      <c r="B6" s="330"/>
      <c r="C6" s="330"/>
      <c r="D6" s="330"/>
      <c r="E6" s="330"/>
      <c r="F6" s="330"/>
      <c r="G6" s="330"/>
      <c r="H6" s="330"/>
      <c r="I6" s="330"/>
      <c r="J6" s="330"/>
      <c r="K6" s="330" t="s">
        <v>17</v>
      </c>
      <c r="L6" s="330" t="s">
        <v>18</v>
      </c>
      <c r="M6" s="330" t="s">
        <v>19</v>
      </c>
      <c r="N6" s="330"/>
      <c r="O6" s="335"/>
    </row>
    <row r="7" spans="1:16" ht="15" customHeight="1">
      <c r="A7" s="338"/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5"/>
    </row>
    <row r="8" spans="1:16">
      <c r="A8" s="40">
        <v>1</v>
      </c>
      <c r="B8" s="41">
        <v>2</v>
      </c>
      <c r="C8" s="41">
        <v>3</v>
      </c>
      <c r="D8" s="41">
        <v>4</v>
      </c>
      <c r="E8" s="41">
        <v>5</v>
      </c>
      <c r="F8" s="41">
        <v>6</v>
      </c>
      <c r="G8" s="41">
        <v>7</v>
      </c>
      <c r="H8" s="41">
        <v>8</v>
      </c>
      <c r="I8" s="41">
        <v>9</v>
      </c>
      <c r="J8" s="41">
        <v>10</v>
      </c>
      <c r="K8" s="41">
        <v>12</v>
      </c>
      <c r="L8" s="41">
        <v>13</v>
      </c>
      <c r="M8" s="41">
        <v>14</v>
      </c>
      <c r="N8" s="41">
        <v>15</v>
      </c>
      <c r="O8" s="42">
        <v>16</v>
      </c>
    </row>
    <row r="9" spans="1:16" ht="26.25" customHeight="1">
      <c r="A9" s="43">
        <v>1</v>
      </c>
      <c r="B9" s="178">
        <v>45312</v>
      </c>
      <c r="C9" s="142" t="s">
        <v>158</v>
      </c>
      <c r="D9" s="142" t="s">
        <v>159</v>
      </c>
      <c r="E9" s="142" t="s">
        <v>160</v>
      </c>
      <c r="F9" s="195" t="s">
        <v>161</v>
      </c>
      <c r="G9" s="195" t="s">
        <v>162</v>
      </c>
      <c r="H9" s="195" t="s">
        <v>163</v>
      </c>
      <c r="I9" s="44" t="s">
        <v>164</v>
      </c>
      <c r="J9" s="45">
        <v>76</v>
      </c>
      <c r="K9" s="46"/>
      <c r="L9" s="47">
        <v>1</v>
      </c>
      <c r="M9" s="48">
        <f>K9+L9</f>
        <v>1</v>
      </c>
      <c r="N9" s="58"/>
      <c r="O9" s="228" t="s">
        <v>229</v>
      </c>
    </row>
    <row r="10" spans="1:16" ht="26.25" customHeight="1">
      <c r="A10" s="43">
        <v>2</v>
      </c>
      <c r="B10" s="178">
        <v>45328</v>
      </c>
      <c r="C10" s="194" t="s">
        <v>158</v>
      </c>
      <c r="D10" s="194" t="s">
        <v>159</v>
      </c>
      <c r="E10" s="194" t="s">
        <v>160</v>
      </c>
      <c r="F10" s="139" t="s">
        <v>172</v>
      </c>
      <c r="G10" s="195" t="s">
        <v>162</v>
      </c>
      <c r="H10" s="195" t="s">
        <v>163</v>
      </c>
      <c r="I10" s="44" t="s">
        <v>173</v>
      </c>
      <c r="J10" s="45">
        <v>10</v>
      </c>
      <c r="K10" s="46">
        <v>1</v>
      </c>
      <c r="L10" s="47"/>
      <c r="M10" s="48">
        <f t="shared" ref="M10:M15" si="0">K10+L10</f>
        <v>1</v>
      </c>
      <c r="N10" s="58"/>
      <c r="O10" s="228" t="s">
        <v>229</v>
      </c>
    </row>
    <row r="11" spans="1:16" ht="36" customHeight="1">
      <c r="A11" s="43">
        <v>3</v>
      </c>
      <c r="B11" s="178">
        <v>45352</v>
      </c>
      <c r="C11" s="194" t="s">
        <v>158</v>
      </c>
      <c r="D11" s="194" t="s">
        <v>159</v>
      </c>
      <c r="E11" s="194" t="s">
        <v>160</v>
      </c>
      <c r="F11" s="139" t="s">
        <v>224</v>
      </c>
      <c r="G11" s="195" t="s">
        <v>226</v>
      </c>
      <c r="H11" s="195" t="s">
        <v>225</v>
      </c>
      <c r="I11" s="44"/>
      <c r="J11" s="45"/>
      <c r="K11" s="46"/>
      <c r="L11" s="47"/>
      <c r="M11" s="48"/>
      <c r="N11" s="290" t="s">
        <v>228</v>
      </c>
      <c r="O11" s="229" t="s">
        <v>227</v>
      </c>
    </row>
    <row r="12" spans="1:16" ht="26.25" customHeight="1">
      <c r="A12" s="43">
        <v>4</v>
      </c>
      <c r="B12" s="178">
        <v>45420</v>
      </c>
      <c r="C12" s="194" t="s">
        <v>158</v>
      </c>
      <c r="D12" s="194" t="s">
        <v>159</v>
      </c>
      <c r="E12" s="194" t="s">
        <v>230</v>
      </c>
      <c r="F12" s="139" t="s">
        <v>371</v>
      </c>
      <c r="G12" s="195" t="s">
        <v>226</v>
      </c>
      <c r="H12" s="195" t="s">
        <v>372</v>
      </c>
      <c r="I12" s="44" t="s">
        <v>414</v>
      </c>
      <c r="J12" s="45">
        <v>9</v>
      </c>
      <c r="K12" s="46"/>
      <c r="L12" s="47">
        <v>1</v>
      </c>
      <c r="M12" s="48">
        <f t="shared" si="0"/>
        <v>1</v>
      </c>
      <c r="N12" s="58"/>
      <c r="O12" s="229" t="s">
        <v>373</v>
      </c>
    </row>
    <row r="13" spans="1:16" ht="26.25" customHeight="1">
      <c r="A13" s="43">
        <v>5</v>
      </c>
      <c r="B13" s="178">
        <v>45426</v>
      </c>
      <c r="C13" s="194" t="s">
        <v>158</v>
      </c>
      <c r="D13" s="194" t="s">
        <v>159</v>
      </c>
      <c r="E13" s="194" t="s">
        <v>230</v>
      </c>
      <c r="F13" s="139" t="s">
        <v>371</v>
      </c>
      <c r="G13" s="195" t="s">
        <v>226</v>
      </c>
      <c r="H13" s="195" t="s">
        <v>372</v>
      </c>
      <c r="I13" s="44" t="s">
        <v>415</v>
      </c>
      <c r="J13" s="45">
        <v>47</v>
      </c>
      <c r="K13" s="46">
        <v>1</v>
      </c>
      <c r="L13" s="47"/>
      <c r="M13" s="48">
        <f t="shared" si="0"/>
        <v>1</v>
      </c>
      <c r="N13" s="58"/>
      <c r="O13" s="229" t="s">
        <v>373</v>
      </c>
    </row>
    <row r="14" spans="1:16" ht="26.25" customHeight="1">
      <c r="A14" s="43">
        <v>6</v>
      </c>
      <c r="B14" s="178">
        <v>45437</v>
      </c>
      <c r="C14" s="194" t="s">
        <v>158</v>
      </c>
      <c r="D14" s="194" t="s">
        <v>159</v>
      </c>
      <c r="E14" s="194" t="s">
        <v>141</v>
      </c>
      <c r="F14" s="139" t="s">
        <v>383</v>
      </c>
      <c r="G14" s="195" t="s">
        <v>226</v>
      </c>
      <c r="H14" s="195" t="s">
        <v>372</v>
      </c>
      <c r="I14" s="44" t="s">
        <v>384</v>
      </c>
      <c r="J14" s="45">
        <v>32</v>
      </c>
      <c r="K14" s="46">
        <v>1</v>
      </c>
      <c r="L14" s="47"/>
      <c r="M14" s="48">
        <f t="shared" si="0"/>
        <v>1</v>
      </c>
      <c r="N14" s="58"/>
      <c r="O14" s="229" t="s">
        <v>373</v>
      </c>
    </row>
    <row r="15" spans="1:16" ht="26.25" customHeight="1">
      <c r="A15" s="43">
        <v>7</v>
      </c>
      <c r="B15" s="178">
        <v>45462</v>
      </c>
      <c r="C15" s="194" t="s">
        <v>158</v>
      </c>
      <c r="D15" s="194" t="s">
        <v>159</v>
      </c>
      <c r="E15" s="194" t="s">
        <v>156</v>
      </c>
      <c r="F15" s="139" t="s">
        <v>404</v>
      </c>
      <c r="G15" s="195" t="s">
        <v>226</v>
      </c>
      <c r="H15" s="195" t="s">
        <v>372</v>
      </c>
      <c r="I15" s="44" t="s">
        <v>416</v>
      </c>
      <c r="J15" s="45">
        <v>47</v>
      </c>
      <c r="K15" s="46">
        <v>1</v>
      </c>
      <c r="L15" s="47"/>
      <c r="M15" s="48">
        <f t="shared" si="0"/>
        <v>1</v>
      </c>
      <c r="N15" s="58"/>
      <c r="O15" s="229" t="s">
        <v>373</v>
      </c>
    </row>
    <row r="16" spans="1:16" s="6" customFormat="1" ht="15" customHeight="1" thickBot="1">
      <c r="A16" s="327" t="s">
        <v>31</v>
      </c>
      <c r="B16" s="328"/>
      <c r="C16" s="328"/>
      <c r="D16" s="328"/>
      <c r="E16" s="328"/>
      <c r="F16" s="328"/>
      <c r="G16" s="328"/>
      <c r="H16" s="328"/>
      <c r="I16" s="38"/>
      <c r="J16" s="38"/>
      <c r="K16" s="38">
        <f>SUM(K9:K15)</f>
        <v>4</v>
      </c>
      <c r="L16" s="138">
        <f>SUM(L9:L15)</f>
        <v>2</v>
      </c>
      <c r="M16" s="38">
        <f>SUM(M9:M15)</f>
        <v>6</v>
      </c>
      <c r="N16" s="51"/>
      <c r="O16" s="52"/>
      <c r="P16"/>
    </row>
    <row r="17" spans="1:17" ht="0.75" customHeight="1" thickTop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1:17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100" t="str">
        <f>'rekap kejadian'!H19</f>
        <v>Malili,13 Juni 2024</v>
      </c>
      <c r="N18" s="25"/>
      <c r="O18" s="25"/>
    </row>
    <row r="19" spans="1:17">
      <c r="A19" s="25"/>
      <c r="B19" s="25"/>
      <c r="C19" s="25"/>
      <c r="D19" s="25"/>
      <c r="E19" s="25"/>
      <c r="F19" s="53"/>
      <c r="G19" s="25"/>
      <c r="H19" s="25"/>
      <c r="I19" s="25"/>
      <c r="J19" s="25"/>
      <c r="K19" s="25"/>
      <c r="L19" s="25"/>
      <c r="M19" s="102" t="s">
        <v>32</v>
      </c>
      <c r="N19" s="25"/>
      <c r="O19" s="25"/>
      <c r="P19" s="17"/>
      <c r="Q19" s="17"/>
    </row>
    <row r="20" spans="1:17">
      <c r="A20" s="25"/>
      <c r="B20" s="25"/>
      <c r="C20" s="25"/>
      <c r="D20" s="25"/>
      <c r="E20" s="25"/>
      <c r="F20" s="53"/>
      <c r="G20" s="25"/>
      <c r="H20" s="25"/>
      <c r="I20" s="25"/>
      <c r="J20" s="25"/>
      <c r="K20" s="25"/>
      <c r="L20" s="25"/>
      <c r="M20" s="102" t="s">
        <v>25</v>
      </c>
      <c r="N20" s="25"/>
      <c r="O20" s="25"/>
      <c r="P20" s="17"/>
      <c r="Q20" s="17"/>
    </row>
    <row r="21" spans="1:17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100"/>
      <c r="N21" s="25"/>
      <c r="O21" s="25"/>
      <c r="P21" s="16"/>
      <c r="Q21" s="16"/>
    </row>
    <row r="22" spans="1:17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100"/>
      <c r="N22" s="25"/>
      <c r="O22" s="25"/>
      <c r="P22" s="16"/>
      <c r="Q22" s="16"/>
    </row>
    <row r="23" spans="1:17" ht="15.7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100"/>
      <c r="N23" s="54"/>
      <c r="O23" s="54"/>
      <c r="P23" s="18"/>
      <c r="Q23" s="18"/>
    </row>
    <row r="24" spans="1:17" ht="15.7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103" t="s">
        <v>174</v>
      </c>
      <c r="N24" s="25"/>
      <c r="O24" s="25"/>
      <c r="P24" s="19"/>
      <c r="Q24" s="19"/>
    </row>
    <row r="25" spans="1:17" ht="15.7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102" t="s">
        <v>55</v>
      </c>
      <c r="N25" s="25"/>
      <c r="O25" s="25"/>
      <c r="P25" s="19"/>
      <c r="Q25" s="19"/>
    </row>
    <row r="26" spans="1:17">
      <c r="M26" s="100" t="s">
        <v>175</v>
      </c>
    </row>
    <row r="57" spans="13:13" ht="15.75">
      <c r="M57" s="7" t="s">
        <v>39</v>
      </c>
    </row>
    <row r="58" spans="13:13" ht="15.75">
      <c r="M58" s="9" t="s">
        <v>32</v>
      </c>
    </row>
    <row r="59" spans="13:13" ht="15.75">
      <c r="M59" s="9" t="s">
        <v>25</v>
      </c>
    </row>
    <row r="60" spans="13:13" ht="15.75">
      <c r="M60" s="8"/>
    </row>
    <row r="61" spans="13:13" ht="15.75">
      <c r="M61" s="8"/>
    </row>
    <row r="62" spans="13:13" ht="15.75">
      <c r="M62" s="8"/>
    </row>
    <row r="63" spans="13:13" ht="15.75">
      <c r="M63" s="10" t="s">
        <v>26</v>
      </c>
    </row>
    <row r="64" spans="13:13" ht="15.75">
      <c r="M64" s="9" t="s">
        <v>27</v>
      </c>
    </row>
    <row r="65" spans="13:13">
      <c r="M65" t="s">
        <v>33</v>
      </c>
    </row>
  </sheetData>
  <autoFilter ref="G2:G24"/>
  <mergeCells count="21">
    <mergeCell ref="A16:H16"/>
    <mergeCell ref="L6:L7"/>
    <mergeCell ref="M6:M7"/>
    <mergeCell ref="I5:I7"/>
    <mergeCell ref="J5:J7"/>
    <mergeCell ref="K6:K7"/>
    <mergeCell ref="I4:M4"/>
    <mergeCell ref="A1:O1"/>
    <mergeCell ref="A2:O2"/>
    <mergeCell ref="A4:A7"/>
    <mergeCell ref="B4:B7"/>
    <mergeCell ref="C4:C7"/>
    <mergeCell ref="D4:D7"/>
    <mergeCell ref="E4:E7"/>
    <mergeCell ref="F4:F7"/>
    <mergeCell ref="G4:G7"/>
    <mergeCell ref="H4:H7"/>
    <mergeCell ref="K5:M5"/>
    <mergeCell ref="N4:N7"/>
    <mergeCell ref="O4:O7"/>
    <mergeCell ref="A3:D3"/>
  </mergeCells>
  <pageMargins left="0.70866141732283505" right="0.70866141732283505" top="0.31496062992126" bottom="0.74803149606299202" header="0.31496062992126" footer="0.31496062992126"/>
  <pageSetup paperSize="5" scale="99" orientation="landscape" horizontalDpi="4294967293" verticalDpi="360" r:id="rId1"/>
  <rowBreaks count="1" manualBreakCount="1">
    <brk id="27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zoomScale="120" zoomScaleNormal="120" workbookViewId="0">
      <pane ySplit="5" topLeftCell="A113" activePane="bottomLeft" state="frozen"/>
      <selection pane="bottomLeft" activeCell="G118" sqref="G118"/>
    </sheetView>
  </sheetViews>
  <sheetFormatPr defaultRowHeight="15"/>
  <cols>
    <col min="1" max="1" width="5.140625" style="24" customWidth="1"/>
    <col min="2" max="2" width="9.42578125" style="154" customWidth="1"/>
    <col min="3" max="3" width="10" style="177" customWidth="1"/>
    <col min="4" max="4" width="7.140625" style="154" customWidth="1"/>
    <col min="5" max="5" width="8.28515625" style="154" customWidth="1"/>
    <col min="6" max="6" width="8.28515625" style="224" customWidth="1"/>
    <col min="7" max="7" width="8.28515625" style="154" customWidth="1"/>
    <col min="8" max="8" width="32.140625" style="225" customWidth="1"/>
    <col min="9" max="9" width="7.7109375" style="154" customWidth="1"/>
    <col min="10" max="10" width="10.5703125" style="154" customWidth="1"/>
    <col min="11" max="13" width="7.7109375" style="154" customWidth="1"/>
    <col min="14" max="14" width="9.42578125" style="24" bestFit="1" customWidth="1"/>
    <col min="15" max="15" width="27.7109375" style="24" customWidth="1"/>
    <col min="16" max="16" width="1" style="24" bestFit="1" customWidth="1"/>
    <col min="17" max="17" width="9.140625" style="24"/>
    <col min="18" max="18" width="1.5703125" style="24" bestFit="1" customWidth="1"/>
    <col min="19" max="20" width="9.140625" style="24"/>
    <col min="21" max="21" width="1.5703125" style="24" bestFit="1" customWidth="1"/>
    <col min="22" max="16384" width="9.140625" style="24"/>
  </cols>
  <sheetData>
    <row r="1" spans="2:14" ht="25.5" customHeight="1">
      <c r="B1" s="303" t="s">
        <v>30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</row>
    <row r="2" spans="2:14" ht="23.25" customHeight="1">
      <c r="B2" s="303" t="s">
        <v>139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</row>
    <row r="3" spans="2:14" ht="16.5" customHeight="1">
      <c r="B3" s="362" t="s">
        <v>59</v>
      </c>
      <c r="C3" s="362"/>
      <c r="D3" s="362"/>
      <c r="E3" s="362"/>
      <c r="F3" s="362"/>
      <c r="G3" s="362"/>
      <c r="H3" s="362"/>
      <c r="I3" s="153"/>
      <c r="J3" s="153"/>
      <c r="K3" s="153"/>
      <c r="L3" s="153"/>
    </row>
    <row r="4" spans="2:14" ht="16.5" customHeight="1">
      <c r="B4" s="363" t="s">
        <v>79</v>
      </c>
      <c r="C4" s="364" t="s">
        <v>1</v>
      </c>
      <c r="D4" s="363" t="s">
        <v>100</v>
      </c>
      <c r="E4" s="363" t="s">
        <v>117</v>
      </c>
      <c r="F4" s="363" t="s">
        <v>101</v>
      </c>
      <c r="G4" s="363"/>
      <c r="H4" s="365" t="s">
        <v>74</v>
      </c>
      <c r="I4" s="363" t="s">
        <v>75</v>
      </c>
      <c r="J4" s="363" t="s">
        <v>76</v>
      </c>
      <c r="K4" s="363" t="s">
        <v>77</v>
      </c>
      <c r="L4" s="363" t="s">
        <v>78</v>
      </c>
      <c r="M4" s="363" t="s">
        <v>12</v>
      </c>
    </row>
    <row r="5" spans="2:14" ht="16.5" customHeight="1">
      <c r="B5" s="363"/>
      <c r="C5" s="364"/>
      <c r="D5" s="363"/>
      <c r="E5" s="363"/>
      <c r="F5" s="259" t="s">
        <v>104</v>
      </c>
      <c r="G5" s="259" t="s">
        <v>105</v>
      </c>
      <c r="H5" s="365"/>
      <c r="I5" s="363"/>
      <c r="J5" s="363"/>
      <c r="K5" s="363"/>
      <c r="L5" s="363"/>
      <c r="M5" s="363"/>
    </row>
    <row r="6" spans="2:14" ht="18.75" customHeight="1">
      <c r="B6" s="247">
        <v>1</v>
      </c>
      <c r="C6" s="260">
        <v>45295</v>
      </c>
      <c r="D6" s="247">
        <v>17.25</v>
      </c>
      <c r="E6" s="247">
        <v>1.7</v>
      </c>
      <c r="F6" s="261" t="s">
        <v>103</v>
      </c>
      <c r="G6" s="247">
        <v>120.81</v>
      </c>
      <c r="H6" s="262" t="s">
        <v>102</v>
      </c>
      <c r="I6" s="247" t="s">
        <v>112</v>
      </c>
      <c r="J6" s="247"/>
      <c r="K6" s="247"/>
      <c r="L6" s="247"/>
      <c r="M6" s="247"/>
      <c r="N6" s="115"/>
    </row>
    <row r="7" spans="2:14" ht="18.75" customHeight="1">
      <c r="B7" s="247">
        <v>2</v>
      </c>
      <c r="C7" s="260">
        <v>45296</v>
      </c>
      <c r="D7" s="247">
        <v>11.44</v>
      </c>
      <c r="E7" s="247">
        <v>2.5</v>
      </c>
      <c r="F7" s="261" t="s">
        <v>110</v>
      </c>
      <c r="G7" s="247">
        <v>120.74</v>
      </c>
      <c r="H7" s="263" t="s">
        <v>111</v>
      </c>
      <c r="I7" s="247" t="s">
        <v>113</v>
      </c>
      <c r="J7" s="247"/>
      <c r="K7" s="247"/>
      <c r="L7" s="247"/>
      <c r="M7" s="247"/>
      <c r="N7" s="115"/>
    </row>
    <row r="8" spans="2:14" ht="18.75" customHeight="1">
      <c r="B8" s="247">
        <v>3</v>
      </c>
      <c r="C8" s="260">
        <v>45298</v>
      </c>
      <c r="D8" s="247">
        <v>12.22</v>
      </c>
      <c r="E8" s="247">
        <v>2.9</v>
      </c>
      <c r="F8" s="261" t="s">
        <v>118</v>
      </c>
      <c r="G8" s="247">
        <v>121.03</v>
      </c>
      <c r="H8" s="263" t="s">
        <v>116</v>
      </c>
      <c r="I8" s="247" t="s">
        <v>119</v>
      </c>
      <c r="J8" s="247"/>
      <c r="K8" s="247"/>
      <c r="L8" s="247"/>
      <c r="M8" s="247"/>
      <c r="N8" s="115"/>
    </row>
    <row r="9" spans="2:14" ht="18.75" customHeight="1">
      <c r="B9" s="247">
        <v>4</v>
      </c>
      <c r="C9" s="260">
        <v>45298</v>
      </c>
      <c r="D9" s="247">
        <v>14.01</v>
      </c>
      <c r="E9" s="247">
        <v>2.6</v>
      </c>
      <c r="F9" s="264" t="s">
        <v>120</v>
      </c>
      <c r="G9" s="247">
        <v>121.42</v>
      </c>
      <c r="H9" s="263" t="s">
        <v>121</v>
      </c>
      <c r="I9" s="247" t="s">
        <v>119</v>
      </c>
      <c r="J9" s="247"/>
      <c r="K9" s="247"/>
      <c r="L9" s="247"/>
      <c r="M9" s="247"/>
      <c r="N9" s="115"/>
    </row>
    <row r="10" spans="2:14" ht="18.75" customHeight="1">
      <c r="B10" s="247">
        <v>5</v>
      </c>
      <c r="C10" s="260">
        <v>45301</v>
      </c>
      <c r="D10" s="247">
        <v>5.14</v>
      </c>
      <c r="E10" s="247">
        <v>2.5</v>
      </c>
      <c r="F10" s="261" t="s">
        <v>127</v>
      </c>
      <c r="G10" s="247">
        <v>121.1</v>
      </c>
      <c r="H10" s="263" t="s">
        <v>126</v>
      </c>
      <c r="I10" s="247" t="s">
        <v>128</v>
      </c>
      <c r="J10" s="247"/>
      <c r="K10" s="247"/>
      <c r="L10" s="247"/>
      <c r="M10" s="247"/>
      <c r="N10" s="115"/>
    </row>
    <row r="11" spans="2:14" ht="18.75" customHeight="1">
      <c r="B11" s="247">
        <v>6</v>
      </c>
      <c r="C11" s="260">
        <v>45302</v>
      </c>
      <c r="D11" s="247">
        <v>4.47</v>
      </c>
      <c r="E11" s="247">
        <v>2.8</v>
      </c>
      <c r="F11" s="261" t="s">
        <v>129</v>
      </c>
      <c r="G11" s="247">
        <v>121.19</v>
      </c>
      <c r="H11" s="263" t="s">
        <v>130</v>
      </c>
      <c r="I11" s="247" t="s">
        <v>131</v>
      </c>
      <c r="J11" s="247"/>
      <c r="K11" s="247"/>
      <c r="L11" s="247"/>
      <c r="M11" s="247"/>
      <c r="N11" s="115"/>
    </row>
    <row r="12" spans="2:14" ht="18.75" customHeight="1">
      <c r="B12" s="247">
        <v>7</v>
      </c>
      <c r="C12" s="254">
        <v>45304</v>
      </c>
      <c r="D12" s="253">
        <v>10.29</v>
      </c>
      <c r="E12" s="253">
        <v>4.2</v>
      </c>
      <c r="F12" s="265" t="s">
        <v>132</v>
      </c>
      <c r="G12" s="253">
        <v>120.96</v>
      </c>
      <c r="H12" s="266" t="s">
        <v>133</v>
      </c>
      <c r="I12" s="253" t="s">
        <v>134</v>
      </c>
      <c r="J12" s="253" t="s">
        <v>135</v>
      </c>
      <c r="K12" s="253"/>
      <c r="L12" s="253"/>
      <c r="M12" s="253"/>
      <c r="N12" s="115"/>
    </row>
    <row r="13" spans="2:14" ht="18.75" customHeight="1">
      <c r="B13" s="247">
        <v>8</v>
      </c>
      <c r="C13" s="248">
        <v>45304</v>
      </c>
      <c r="D13" s="249">
        <v>11.2</v>
      </c>
      <c r="E13" s="249">
        <v>2.6</v>
      </c>
      <c r="F13" s="250" t="s">
        <v>137</v>
      </c>
      <c r="G13" s="251">
        <v>120.82</v>
      </c>
      <c r="H13" s="262" t="s">
        <v>138</v>
      </c>
      <c r="I13" s="249" t="s">
        <v>136</v>
      </c>
      <c r="J13" s="249"/>
      <c r="K13" s="249"/>
      <c r="L13" s="249"/>
      <c r="M13" s="249"/>
      <c r="N13" s="115"/>
    </row>
    <row r="14" spans="2:14" ht="18.75" customHeight="1">
      <c r="B14" s="247">
        <v>9</v>
      </c>
      <c r="C14" s="248">
        <v>45307</v>
      </c>
      <c r="D14" s="249">
        <v>4.49</v>
      </c>
      <c r="E14" s="249">
        <v>2</v>
      </c>
      <c r="F14" s="250" t="s">
        <v>142</v>
      </c>
      <c r="G14" s="251">
        <v>120.75</v>
      </c>
      <c r="H14" s="262" t="s">
        <v>111</v>
      </c>
      <c r="I14" s="249" t="s">
        <v>143</v>
      </c>
      <c r="J14" s="249"/>
      <c r="K14" s="249"/>
      <c r="L14" s="249"/>
      <c r="M14" s="249"/>
      <c r="N14" s="115"/>
    </row>
    <row r="15" spans="2:14" ht="18.75" customHeight="1">
      <c r="B15" s="247">
        <v>10</v>
      </c>
      <c r="C15" s="248">
        <v>45313</v>
      </c>
      <c r="D15" s="249">
        <v>3.18</v>
      </c>
      <c r="E15" s="249">
        <v>2.8</v>
      </c>
      <c r="F15" s="250" t="s">
        <v>152</v>
      </c>
      <c r="G15" s="251">
        <v>121.02</v>
      </c>
      <c r="H15" s="262" t="s">
        <v>153</v>
      </c>
      <c r="I15" s="249" t="s">
        <v>119</v>
      </c>
      <c r="J15" s="249"/>
      <c r="K15" s="249"/>
      <c r="L15" s="249"/>
      <c r="M15" s="249"/>
      <c r="N15" s="115"/>
    </row>
    <row r="16" spans="2:14" ht="18.75" customHeight="1">
      <c r="B16" s="247">
        <v>11</v>
      </c>
      <c r="C16" s="248">
        <v>45314</v>
      </c>
      <c r="D16" s="249">
        <v>3.18</v>
      </c>
      <c r="E16" s="249">
        <v>2.9</v>
      </c>
      <c r="F16" s="250" t="s">
        <v>168</v>
      </c>
      <c r="G16" s="251">
        <v>120.99</v>
      </c>
      <c r="H16" s="262" t="s">
        <v>169</v>
      </c>
      <c r="I16" s="249" t="s">
        <v>119</v>
      </c>
      <c r="J16" s="249"/>
      <c r="K16" s="249"/>
      <c r="L16" s="249"/>
      <c r="M16" s="249"/>
      <c r="N16" s="115"/>
    </row>
    <row r="17" spans="2:14" ht="18.75" customHeight="1">
      <c r="B17" s="247">
        <v>12</v>
      </c>
      <c r="C17" s="248">
        <v>45315</v>
      </c>
      <c r="D17" s="249">
        <v>1.39</v>
      </c>
      <c r="E17" s="249">
        <v>3.3</v>
      </c>
      <c r="F17" s="250" t="s">
        <v>129</v>
      </c>
      <c r="G17" s="251">
        <v>121.21</v>
      </c>
      <c r="H17" s="262" t="s">
        <v>130</v>
      </c>
      <c r="I17" s="249" t="s">
        <v>119</v>
      </c>
      <c r="J17" s="249"/>
      <c r="K17" s="249"/>
      <c r="L17" s="249"/>
      <c r="M17" s="249"/>
      <c r="N17" s="115"/>
    </row>
    <row r="18" spans="2:14" ht="18.75" customHeight="1">
      <c r="B18" s="247">
        <v>13</v>
      </c>
      <c r="C18" s="248">
        <v>45319</v>
      </c>
      <c r="D18" s="249">
        <v>4.41</v>
      </c>
      <c r="E18" s="249">
        <v>2.8</v>
      </c>
      <c r="F18" s="250">
        <v>-2.44</v>
      </c>
      <c r="G18" s="251">
        <v>121.02</v>
      </c>
      <c r="H18" s="262" t="s">
        <v>153</v>
      </c>
      <c r="I18" s="249" t="s">
        <v>119</v>
      </c>
      <c r="J18" s="249"/>
      <c r="K18" s="249"/>
      <c r="L18" s="249"/>
      <c r="M18" s="249"/>
      <c r="N18" s="115"/>
    </row>
    <row r="19" spans="2:14" ht="18.75" customHeight="1">
      <c r="B19" s="247">
        <v>14</v>
      </c>
      <c r="C19" s="248">
        <v>45320</v>
      </c>
      <c r="D19" s="249">
        <v>5.56</v>
      </c>
      <c r="E19" s="249">
        <v>2.9</v>
      </c>
      <c r="F19" s="250" t="s">
        <v>170</v>
      </c>
      <c r="G19" s="251">
        <v>121.27</v>
      </c>
      <c r="H19" s="262" t="s">
        <v>171</v>
      </c>
      <c r="I19" s="249" t="s">
        <v>119</v>
      </c>
      <c r="J19" s="249"/>
      <c r="K19" s="249"/>
      <c r="L19" s="249"/>
      <c r="M19" s="249"/>
      <c r="N19" s="115"/>
    </row>
    <row r="20" spans="2:14" ht="18.75" customHeight="1">
      <c r="B20" s="247">
        <v>15</v>
      </c>
      <c r="C20" s="248">
        <v>45329</v>
      </c>
      <c r="D20" s="249">
        <v>10.27</v>
      </c>
      <c r="E20" s="249">
        <v>2.9</v>
      </c>
      <c r="F20" s="250" t="s">
        <v>152</v>
      </c>
      <c r="G20" s="251">
        <v>121.19</v>
      </c>
      <c r="H20" s="262" t="s">
        <v>130</v>
      </c>
      <c r="I20" s="249" t="s">
        <v>136</v>
      </c>
      <c r="J20" s="249"/>
      <c r="K20" s="249"/>
      <c r="L20" s="249"/>
      <c r="M20" s="249"/>
      <c r="N20" s="115"/>
    </row>
    <row r="21" spans="2:14" ht="18.75" customHeight="1">
      <c r="B21" s="247">
        <v>16</v>
      </c>
      <c r="C21" s="248">
        <v>45332</v>
      </c>
      <c r="D21" s="249">
        <v>5.35</v>
      </c>
      <c r="E21" s="249">
        <v>2.7</v>
      </c>
      <c r="F21" s="250">
        <v>-2.33</v>
      </c>
      <c r="G21" s="251">
        <v>120.81</v>
      </c>
      <c r="H21" s="262" t="s">
        <v>111</v>
      </c>
      <c r="I21" s="249" t="s">
        <v>136</v>
      </c>
      <c r="J21" s="249"/>
      <c r="K21" s="249"/>
      <c r="L21" s="249"/>
      <c r="M21" s="249"/>
      <c r="N21" s="115"/>
    </row>
    <row r="22" spans="2:14" ht="18.75" customHeight="1">
      <c r="B22" s="247">
        <v>17</v>
      </c>
      <c r="C22" s="248">
        <v>45342</v>
      </c>
      <c r="D22" s="249">
        <v>17.22</v>
      </c>
      <c r="E22" s="249">
        <v>2.4</v>
      </c>
      <c r="F22" s="250">
        <v>-2.37</v>
      </c>
      <c r="G22" s="251">
        <v>120.8</v>
      </c>
      <c r="H22" s="262" t="s">
        <v>111</v>
      </c>
      <c r="I22" s="249" t="s">
        <v>176</v>
      </c>
      <c r="J22" s="249"/>
      <c r="K22" s="249"/>
      <c r="L22" s="249"/>
      <c r="M22" s="249"/>
      <c r="N22" s="115"/>
    </row>
    <row r="23" spans="2:14" ht="18.75" customHeight="1">
      <c r="B23" s="247">
        <v>18</v>
      </c>
      <c r="C23" s="254">
        <v>45343</v>
      </c>
      <c r="D23" s="255">
        <v>0.08</v>
      </c>
      <c r="E23" s="255">
        <v>4.0999999999999996</v>
      </c>
      <c r="F23" s="256">
        <v>-2.4</v>
      </c>
      <c r="G23" s="253">
        <v>120.87</v>
      </c>
      <c r="H23" s="267" t="s">
        <v>133</v>
      </c>
      <c r="I23" s="255" t="s">
        <v>136</v>
      </c>
      <c r="J23" s="253" t="s">
        <v>135</v>
      </c>
      <c r="K23" s="255"/>
      <c r="L23" s="255"/>
      <c r="M23" s="255"/>
      <c r="N23" s="115"/>
    </row>
    <row r="24" spans="2:14" ht="18.75" customHeight="1">
      <c r="B24" s="247">
        <v>19</v>
      </c>
      <c r="C24" s="248">
        <v>45343</v>
      </c>
      <c r="D24" s="249">
        <v>17.37</v>
      </c>
      <c r="E24" s="249">
        <v>2.4</v>
      </c>
      <c r="F24" s="250">
        <v>-2.52</v>
      </c>
      <c r="G24" s="251">
        <v>121.29</v>
      </c>
      <c r="H24" s="262" t="s">
        <v>171</v>
      </c>
      <c r="I24" s="249" t="s">
        <v>177</v>
      </c>
      <c r="J24" s="249"/>
      <c r="K24" s="249"/>
      <c r="L24" s="249"/>
      <c r="M24" s="249"/>
      <c r="N24" s="115"/>
    </row>
    <row r="25" spans="2:14" ht="18.75" customHeight="1">
      <c r="B25" s="247">
        <v>20</v>
      </c>
      <c r="C25" s="248">
        <v>45343</v>
      </c>
      <c r="D25" s="249">
        <v>19.09</v>
      </c>
      <c r="E25" s="249">
        <v>2.7</v>
      </c>
      <c r="F25" s="250">
        <v>-2.54</v>
      </c>
      <c r="G25" s="251">
        <v>121.8</v>
      </c>
      <c r="H25" s="262" t="s">
        <v>171</v>
      </c>
      <c r="I25" s="249" t="s">
        <v>136</v>
      </c>
      <c r="J25" s="249"/>
      <c r="K25" s="249"/>
      <c r="L25" s="249"/>
      <c r="M25" s="249"/>
      <c r="N25" s="115"/>
    </row>
    <row r="26" spans="2:14" ht="18.75" customHeight="1">
      <c r="B26" s="247">
        <v>21</v>
      </c>
      <c r="C26" s="248">
        <v>45345</v>
      </c>
      <c r="D26" s="249">
        <v>11.39</v>
      </c>
      <c r="E26" s="249">
        <v>2</v>
      </c>
      <c r="F26" s="250">
        <v>-2.5099999999999998</v>
      </c>
      <c r="G26" s="251">
        <v>121.01</v>
      </c>
      <c r="H26" s="262" t="s">
        <v>116</v>
      </c>
      <c r="I26" s="249" t="s">
        <v>207</v>
      </c>
      <c r="J26" s="249"/>
      <c r="K26" s="249"/>
      <c r="L26" s="249"/>
      <c r="M26" s="249"/>
      <c r="N26" s="115"/>
    </row>
    <row r="27" spans="2:14" ht="18.75" customHeight="1">
      <c r="B27" s="247">
        <v>22</v>
      </c>
      <c r="C27" s="248">
        <v>45345</v>
      </c>
      <c r="D27" s="249">
        <v>19.16</v>
      </c>
      <c r="E27" s="249">
        <v>2.8</v>
      </c>
      <c r="F27" s="250">
        <v>-2.46</v>
      </c>
      <c r="G27" s="251">
        <v>121.03</v>
      </c>
      <c r="H27" s="262" t="s">
        <v>153</v>
      </c>
      <c r="I27" s="249" t="s">
        <v>136</v>
      </c>
      <c r="J27" s="249"/>
      <c r="K27" s="249"/>
      <c r="L27" s="249"/>
      <c r="M27" s="249"/>
      <c r="N27" s="115"/>
    </row>
    <row r="28" spans="2:14" ht="18.75" customHeight="1">
      <c r="B28" s="247">
        <v>23</v>
      </c>
      <c r="C28" s="248">
        <v>45352</v>
      </c>
      <c r="D28" s="249">
        <v>11.01</v>
      </c>
      <c r="E28" s="249">
        <v>2.5</v>
      </c>
      <c r="F28" s="250" t="s">
        <v>103</v>
      </c>
      <c r="G28" s="251">
        <v>121.36</v>
      </c>
      <c r="H28" s="262" t="s">
        <v>215</v>
      </c>
      <c r="I28" s="249" t="s">
        <v>209</v>
      </c>
      <c r="J28" s="249"/>
      <c r="K28" s="249"/>
      <c r="L28" s="249"/>
      <c r="M28" s="249"/>
      <c r="N28" s="115"/>
    </row>
    <row r="29" spans="2:14" ht="18.75" customHeight="1">
      <c r="B29" s="247">
        <v>24</v>
      </c>
      <c r="C29" s="248">
        <v>45362</v>
      </c>
      <c r="D29" s="249">
        <v>4.43</v>
      </c>
      <c r="E29" s="249">
        <v>2.2000000000000002</v>
      </c>
      <c r="F29" s="250" t="s">
        <v>210</v>
      </c>
      <c r="G29" s="251">
        <v>121.23</v>
      </c>
      <c r="H29" s="262" t="s">
        <v>216</v>
      </c>
      <c r="I29" s="249" t="s">
        <v>211</v>
      </c>
      <c r="J29" s="249"/>
      <c r="K29" s="249"/>
      <c r="L29" s="249"/>
      <c r="M29" s="249"/>
      <c r="N29" s="115"/>
    </row>
    <row r="30" spans="2:14" ht="18.75" customHeight="1">
      <c r="B30" s="247">
        <v>25</v>
      </c>
      <c r="C30" s="248">
        <v>45366</v>
      </c>
      <c r="D30" s="249">
        <v>10.47</v>
      </c>
      <c r="E30" s="249">
        <v>2.8</v>
      </c>
      <c r="F30" s="250" t="s">
        <v>212</v>
      </c>
      <c r="G30" s="251">
        <v>120.77</v>
      </c>
      <c r="H30" s="262" t="s">
        <v>217</v>
      </c>
      <c r="I30" s="249" t="s">
        <v>119</v>
      </c>
      <c r="J30" s="249"/>
      <c r="K30" s="249"/>
      <c r="L30" s="249"/>
      <c r="M30" s="249"/>
      <c r="N30" s="115"/>
    </row>
    <row r="31" spans="2:14" ht="18.75" customHeight="1">
      <c r="B31" s="247">
        <v>26</v>
      </c>
      <c r="C31" s="248">
        <v>45368</v>
      </c>
      <c r="D31" s="249">
        <v>4.26</v>
      </c>
      <c r="E31" s="249">
        <v>2.7</v>
      </c>
      <c r="F31" s="250" t="s">
        <v>213</v>
      </c>
      <c r="G31" s="251">
        <v>121.11</v>
      </c>
      <c r="H31" s="263" t="s">
        <v>216</v>
      </c>
      <c r="I31" s="249" t="s">
        <v>119</v>
      </c>
      <c r="J31" s="249"/>
      <c r="K31" s="249"/>
      <c r="L31" s="249"/>
      <c r="M31" s="249"/>
      <c r="N31" s="115"/>
    </row>
    <row r="32" spans="2:14" ht="18.75" customHeight="1">
      <c r="B32" s="247">
        <v>27</v>
      </c>
      <c r="C32" s="248">
        <v>45369</v>
      </c>
      <c r="D32" s="249">
        <v>11.35</v>
      </c>
      <c r="E32" s="249">
        <v>2.2999999999999998</v>
      </c>
      <c r="F32" s="250" t="s">
        <v>218</v>
      </c>
      <c r="G32" s="251">
        <v>121.36</v>
      </c>
      <c r="H32" s="263" t="s">
        <v>215</v>
      </c>
      <c r="I32" s="249" t="s">
        <v>113</v>
      </c>
      <c r="J32" s="249"/>
      <c r="K32" s="249"/>
      <c r="L32" s="249"/>
      <c r="M32" s="249"/>
      <c r="N32" s="115"/>
    </row>
    <row r="33" spans="2:20" ht="18.75" customHeight="1">
      <c r="B33" s="247">
        <v>28</v>
      </c>
      <c r="C33" s="248">
        <v>45369</v>
      </c>
      <c r="D33" s="249">
        <v>11.39</v>
      </c>
      <c r="E33" s="249">
        <v>2.7</v>
      </c>
      <c r="F33" s="250" t="s">
        <v>168</v>
      </c>
      <c r="G33" s="251">
        <v>120.99</v>
      </c>
      <c r="H33" s="263" t="s">
        <v>219</v>
      </c>
      <c r="I33" s="249" t="s">
        <v>136</v>
      </c>
      <c r="J33" s="249"/>
      <c r="K33" s="249"/>
      <c r="L33" s="249"/>
      <c r="M33" s="249"/>
      <c r="N33" s="115"/>
    </row>
    <row r="34" spans="2:20" ht="18.75" customHeight="1">
      <c r="B34" s="247">
        <v>29</v>
      </c>
      <c r="C34" s="248">
        <v>45373</v>
      </c>
      <c r="D34" s="249">
        <v>9.06</v>
      </c>
      <c r="E34" s="249">
        <v>2.9</v>
      </c>
      <c r="F34" s="250" t="s">
        <v>152</v>
      </c>
      <c r="G34" s="251">
        <v>121.08</v>
      </c>
      <c r="H34" s="263" t="s">
        <v>219</v>
      </c>
      <c r="I34" s="249" t="s">
        <v>136</v>
      </c>
      <c r="J34" s="249"/>
      <c r="K34" s="249"/>
      <c r="L34" s="249"/>
      <c r="M34" s="249"/>
      <c r="N34" s="115"/>
    </row>
    <row r="35" spans="2:20" ht="18.75" customHeight="1">
      <c r="B35" s="247">
        <v>30</v>
      </c>
      <c r="C35" s="248">
        <v>45376</v>
      </c>
      <c r="D35" s="249">
        <v>22.58</v>
      </c>
      <c r="E35" s="249">
        <v>2.5</v>
      </c>
      <c r="F35" s="250" t="s">
        <v>214</v>
      </c>
      <c r="G35" s="251">
        <v>121.47</v>
      </c>
      <c r="H35" s="263" t="s">
        <v>220</v>
      </c>
      <c r="I35" s="249" t="s">
        <v>136</v>
      </c>
      <c r="J35" s="249"/>
      <c r="K35" s="249"/>
      <c r="L35" s="249"/>
      <c r="M35" s="249"/>
      <c r="N35" s="115"/>
    </row>
    <row r="36" spans="2:20" ht="18.75" customHeight="1">
      <c r="B36" s="247">
        <v>31</v>
      </c>
      <c r="C36" s="248">
        <v>45378</v>
      </c>
      <c r="D36" s="249">
        <v>12.41</v>
      </c>
      <c r="E36" s="249">
        <v>1.9</v>
      </c>
      <c r="F36" s="250" t="s">
        <v>236</v>
      </c>
      <c r="G36" s="251">
        <v>120.92</v>
      </c>
      <c r="H36" s="252" t="s">
        <v>244</v>
      </c>
      <c r="I36" s="249" t="s">
        <v>241</v>
      </c>
      <c r="J36" s="249"/>
      <c r="K36" s="249"/>
      <c r="L36" s="249"/>
      <c r="M36" s="249"/>
      <c r="N36" s="115"/>
    </row>
    <row r="37" spans="2:20" ht="18.75" customHeight="1">
      <c r="B37" s="247">
        <v>32</v>
      </c>
      <c r="C37" s="248">
        <v>45378</v>
      </c>
      <c r="D37" s="249">
        <v>18.32</v>
      </c>
      <c r="E37" s="249">
        <v>1.9</v>
      </c>
      <c r="F37" s="250" t="s">
        <v>213</v>
      </c>
      <c r="G37" s="251">
        <v>120.93</v>
      </c>
      <c r="H37" s="252" t="s">
        <v>245</v>
      </c>
      <c r="I37" s="249" t="s">
        <v>240</v>
      </c>
      <c r="J37" s="249"/>
      <c r="K37" s="249"/>
      <c r="L37" s="249"/>
      <c r="M37" s="249"/>
      <c r="N37" s="115"/>
    </row>
    <row r="38" spans="2:20" ht="18.75" customHeight="1">
      <c r="B38" s="247">
        <v>33</v>
      </c>
      <c r="C38" s="248">
        <v>45379</v>
      </c>
      <c r="D38" s="249">
        <v>18.260000000000002</v>
      </c>
      <c r="E38" s="249">
        <v>2.1</v>
      </c>
      <c r="F38" s="250" t="s">
        <v>213</v>
      </c>
      <c r="G38" s="251">
        <v>120.88</v>
      </c>
      <c r="H38" s="252" t="s">
        <v>246</v>
      </c>
      <c r="I38" s="249" t="s">
        <v>239</v>
      </c>
      <c r="J38" s="249"/>
      <c r="K38" s="249"/>
      <c r="L38" s="249"/>
      <c r="M38" s="249"/>
      <c r="N38" s="115"/>
    </row>
    <row r="39" spans="2:20" ht="18.75" customHeight="1">
      <c r="B39" s="247">
        <v>34</v>
      </c>
      <c r="C39" s="248">
        <v>45381</v>
      </c>
      <c r="D39" s="268" t="s">
        <v>237</v>
      </c>
      <c r="E39" s="249">
        <v>2.7</v>
      </c>
      <c r="F39" s="250" t="s">
        <v>238</v>
      </c>
      <c r="G39" s="251">
        <v>121.38</v>
      </c>
      <c r="H39" s="252" t="s">
        <v>121</v>
      </c>
      <c r="I39" s="249" t="s">
        <v>242</v>
      </c>
      <c r="J39" s="249"/>
      <c r="K39" s="249"/>
      <c r="L39" s="249"/>
      <c r="M39" s="249"/>
      <c r="N39" s="115"/>
    </row>
    <row r="40" spans="2:20" ht="18.75" customHeight="1">
      <c r="B40" s="247">
        <v>35</v>
      </c>
      <c r="C40" s="248">
        <v>45382</v>
      </c>
      <c r="D40" s="249">
        <v>21.24</v>
      </c>
      <c r="E40" s="249">
        <v>2.8</v>
      </c>
      <c r="F40" s="250" t="s">
        <v>213</v>
      </c>
      <c r="G40" s="251">
        <v>121.17</v>
      </c>
      <c r="H40" s="252" t="s">
        <v>216</v>
      </c>
      <c r="I40" s="249" t="s">
        <v>243</v>
      </c>
      <c r="J40" s="249"/>
      <c r="K40" s="249"/>
      <c r="L40" s="249"/>
      <c r="M40" s="249"/>
      <c r="N40" s="115"/>
    </row>
    <row r="41" spans="2:20" ht="18.75" customHeight="1">
      <c r="B41" s="247">
        <v>36</v>
      </c>
      <c r="C41" s="248">
        <v>45383</v>
      </c>
      <c r="D41" s="249">
        <v>23.49</v>
      </c>
      <c r="E41" s="249">
        <v>2.8</v>
      </c>
      <c r="F41" s="250" t="s">
        <v>127</v>
      </c>
      <c r="G41" s="251">
        <v>121.72</v>
      </c>
      <c r="H41" s="252" t="s">
        <v>247</v>
      </c>
      <c r="I41" s="249" t="s">
        <v>119</v>
      </c>
      <c r="J41" s="249"/>
      <c r="K41" s="249"/>
      <c r="L41" s="249"/>
      <c r="M41" s="249"/>
      <c r="N41" s="115"/>
    </row>
    <row r="42" spans="2:20" ht="18.75" customHeight="1">
      <c r="B42" s="247">
        <v>37</v>
      </c>
      <c r="C42" s="248">
        <v>45390</v>
      </c>
      <c r="D42" s="249">
        <v>14.26</v>
      </c>
      <c r="E42" s="249">
        <v>2.2999999999999998</v>
      </c>
      <c r="F42" s="250" t="s">
        <v>248</v>
      </c>
      <c r="G42" s="251">
        <v>121.15</v>
      </c>
      <c r="H42" s="252" t="s">
        <v>216</v>
      </c>
      <c r="I42" s="249" t="s">
        <v>249</v>
      </c>
      <c r="J42" s="249"/>
      <c r="K42" s="249"/>
      <c r="L42" s="249"/>
      <c r="M42" s="249"/>
      <c r="N42" s="115"/>
      <c r="O42" s="234"/>
    </row>
    <row r="43" spans="2:20" ht="18.75" customHeight="1">
      <c r="B43" s="247">
        <v>38</v>
      </c>
      <c r="C43" s="248">
        <v>45391</v>
      </c>
      <c r="D43" s="249">
        <v>6.26</v>
      </c>
      <c r="E43" s="249">
        <v>1.7</v>
      </c>
      <c r="F43" s="250" t="s">
        <v>238</v>
      </c>
      <c r="G43" s="251">
        <v>120.9</v>
      </c>
      <c r="H43" s="252" t="s">
        <v>256</v>
      </c>
      <c r="I43" s="249" t="s">
        <v>128</v>
      </c>
      <c r="J43" s="249"/>
      <c r="K43" s="249"/>
      <c r="L43" s="249"/>
      <c r="M43" s="249"/>
      <c r="N43" s="115"/>
      <c r="O43" s="231"/>
      <c r="P43" s="233"/>
      <c r="Q43" s="233"/>
      <c r="R43" s="233"/>
      <c r="S43" s="233"/>
      <c r="T43" s="233"/>
    </row>
    <row r="44" spans="2:20" ht="18.75" customHeight="1">
      <c r="B44" s="247">
        <v>39</v>
      </c>
      <c r="C44" s="254">
        <v>45392</v>
      </c>
      <c r="D44" s="255">
        <v>7.08</v>
      </c>
      <c r="E44" s="255">
        <v>3.5</v>
      </c>
      <c r="F44" s="256" t="s">
        <v>252</v>
      </c>
      <c r="G44" s="253">
        <v>120.99</v>
      </c>
      <c r="H44" s="257" t="s">
        <v>257</v>
      </c>
      <c r="I44" s="255" t="s">
        <v>119</v>
      </c>
      <c r="J44" s="253" t="s">
        <v>135</v>
      </c>
      <c r="K44" s="255"/>
      <c r="L44" s="255"/>
      <c r="M44" s="255"/>
      <c r="N44" s="115"/>
      <c r="O44" s="232"/>
      <c r="P44" s="233"/>
      <c r="Q44" s="233"/>
      <c r="R44" s="233"/>
      <c r="S44" s="233"/>
      <c r="T44" s="233"/>
    </row>
    <row r="45" spans="2:20" ht="18.75" customHeight="1">
      <c r="B45" s="247">
        <v>40</v>
      </c>
      <c r="C45" s="248">
        <v>45394</v>
      </c>
      <c r="D45" s="249">
        <v>18.13</v>
      </c>
      <c r="E45" s="249">
        <v>2.5</v>
      </c>
      <c r="F45" s="250" t="s">
        <v>251</v>
      </c>
      <c r="G45" s="251">
        <v>120.93</v>
      </c>
      <c r="H45" s="252" t="s">
        <v>244</v>
      </c>
      <c r="I45" s="249" t="s">
        <v>250</v>
      </c>
      <c r="J45" s="249"/>
      <c r="K45" s="249"/>
      <c r="L45" s="249"/>
      <c r="M45" s="249"/>
      <c r="N45" s="115"/>
      <c r="O45" s="231"/>
    </row>
    <row r="46" spans="2:20" ht="18.75" customHeight="1">
      <c r="B46" s="247">
        <v>41</v>
      </c>
      <c r="C46" s="248">
        <v>45395</v>
      </c>
      <c r="D46" s="249">
        <v>15.38</v>
      </c>
      <c r="E46" s="249">
        <v>2.5</v>
      </c>
      <c r="F46" s="250" t="s">
        <v>252</v>
      </c>
      <c r="G46" s="251">
        <v>121</v>
      </c>
      <c r="H46" s="252" t="s">
        <v>219</v>
      </c>
      <c r="I46" s="249" t="s">
        <v>253</v>
      </c>
      <c r="J46" s="249"/>
      <c r="K46" s="249"/>
      <c r="L46" s="249"/>
      <c r="M46" s="249"/>
      <c r="N46" s="193"/>
      <c r="O46" s="234"/>
    </row>
    <row r="47" spans="2:20" ht="18.75" customHeight="1">
      <c r="B47" s="247">
        <v>42</v>
      </c>
      <c r="C47" s="248">
        <v>45396</v>
      </c>
      <c r="D47" s="249">
        <v>4.24</v>
      </c>
      <c r="E47" s="249">
        <v>2.9</v>
      </c>
      <c r="F47" s="250" t="s">
        <v>168</v>
      </c>
      <c r="G47" s="251">
        <v>121.14</v>
      </c>
      <c r="H47" s="252" t="s">
        <v>216</v>
      </c>
      <c r="I47" s="249" t="s">
        <v>119</v>
      </c>
      <c r="J47" s="249"/>
      <c r="K47" s="249"/>
      <c r="L47" s="249"/>
      <c r="M47" s="249"/>
      <c r="N47" s="193"/>
      <c r="O47" s="231"/>
    </row>
    <row r="48" spans="2:20" ht="18.75" customHeight="1">
      <c r="B48" s="247">
        <v>43</v>
      </c>
      <c r="C48" s="248">
        <v>45396</v>
      </c>
      <c r="D48" s="249">
        <v>20.010000000000002</v>
      </c>
      <c r="E48" s="249">
        <v>1.6</v>
      </c>
      <c r="F48" s="250" t="s">
        <v>254</v>
      </c>
      <c r="G48" s="251">
        <v>121.08</v>
      </c>
      <c r="H48" s="252" t="s">
        <v>258</v>
      </c>
      <c r="I48" s="249" t="s">
        <v>143</v>
      </c>
      <c r="J48" s="249"/>
      <c r="K48" s="249"/>
      <c r="L48" s="249"/>
      <c r="M48" s="249"/>
      <c r="N48" s="115"/>
      <c r="O48" s="232"/>
    </row>
    <row r="49" spans="2:15" ht="18.75" customHeight="1">
      <c r="B49" s="247">
        <v>44</v>
      </c>
      <c r="C49" s="248">
        <v>45397</v>
      </c>
      <c r="D49" s="249">
        <v>3.28</v>
      </c>
      <c r="E49" s="249">
        <v>1.7</v>
      </c>
      <c r="F49" s="250" t="s">
        <v>110</v>
      </c>
      <c r="G49" s="251">
        <v>120.91</v>
      </c>
      <c r="H49" s="252" t="s">
        <v>219</v>
      </c>
      <c r="I49" s="249" t="s">
        <v>255</v>
      </c>
      <c r="J49" s="249"/>
      <c r="K49" s="249"/>
      <c r="L49" s="249"/>
      <c r="M49" s="249"/>
      <c r="N49" s="115"/>
      <c r="O49" s="231"/>
    </row>
    <row r="50" spans="2:15" ht="18.75" customHeight="1">
      <c r="B50" s="247">
        <v>45</v>
      </c>
      <c r="C50" s="248">
        <v>45397</v>
      </c>
      <c r="D50" s="249">
        <v>17.11</v>
      </c>
      <c r="E50" s="249">
        <v>2.9</v>
      </c>
      <c r="F50" s="250" t="s">
        <v>152</v>
      </c>
      <c r="G50" s="251">
        <v>121.11</v>
      </c>
      <c r="H50" s="252" t="s">
        <v>216</v>
      </c>
      <c r="I50" s="249" t="s">
        <v>143</v>
      </c>
      <c r="J50" s="249"/>
      <c r="K50" s="249"/>
      <c r="L50" s="249"/>
      <c r="M50" s="249"/>
      <c r="N50" s="115"/>
      <c r="O50" s="234"/>
    </row>
    <row r="51" spans="2:15" ht="18.75" customHeight="1">
      <c r="B51" s="247">
        <v>46</v>
      </c>
      <c r="C51" s="248">
        <v>45398</v>
      </c>
      <c r="D51" s="249">
        <v>1.4</v>
      </c>
      <c r="E51" s="249">
        <v>2.5</v>
      </c>
      <c r="F51" s="250" t="s">
        <v>142</v>
      </c>
      <c r="G51" s="251">
        <v>121.13</v>
      </c>
      <c r="H51" s="252" t="s">
        <v>216</v>
      </c>
      <c r="I51" s="249" t="s">
        <v>253</v>
      </c>
      <c r="J51" s="249"/>
      <c r="K51" s="249"/>
      <c r="L51" s="249"/>
      <c r="M51" s="249"/>
      <c r="N51" s="115"/>
      <c r="O51" s="231"/>
    </row>
    <row r="52" spans="2:15" ht="18.75" customHeight="1">
      <c r="B52" s="247">
        <v>47</v>
      </c>
      <c r="C52" s="248">
        <v>45398</v>
      </c>
      <c r="D52" s="249">
        <v>1.48</v>
      </c>
      <c r="E52" s="249">
        <v>2.5</v>
      </c>
      <c r="F52" s="250" t="s">
        <v>129</v>
      </c>
      <c r="G52" s="251">
        <v>121.13</v>
      </c>
      <c r="H52" s="252" t="s">
        <v>216</v>
      </c>
      <c r="I52" s="249" t="s">
        <v>143</v>
      </c>
      <c r="J52" s="249"/>
      <c r="K52" s="249"/>
      <c r="L52" s="249"/>
      <c r="M52" s="249"/>
      <c r="N52" s="115"/>
      <c r="O52" s="231"/>
    </row>
    <row r="53" spans="2:15" ht="18.75" customHeight="1">
      <c r="B53" s="247">
        <v>48</v>
      </c>
      <c r="C53" s="248">
        <v>45398</v>
      </c>
      <c r="D53" s="249">
        <v>2.4</v>
      </c>
      <c r="E53" s="249">
        <v>2.6</v>
      </c>
      <c r="F53" s="250" t="s">
        <v>213</v>
      </c>
      <c r="G53" s="251">
        <v>121.12</v>
      </c>
      <c r="H53" s="252" t="s">
        <v>216</v>
      </c>
      <c r="I53" s="249" t="s">
        <v>136</v>
      </c>
      <c r="J53" s="249"/>
      <c r="K53" s="249"/>
      <c r="L53" s="249"/>
      <c r="M53" s="249"/>
      <c r="N53" s="115"/>
      <c r="O53" s="193"/>
    </row>
    <row r="54" spans="2:15" ht="18.75" customHeight="1">
      <c r="B54" s="247">
        <v>49</v>
      </c>
      <c r="C54" s="248">
        <v>45398</v>
      </c>
      <c r="D54" s="249">
        <v>3.36</v>
      </c>
      <c r="E54" s="249">
        <v>1.6</v>
      </c>
      <c r="F54" s="250" t="s">
        <v>103</v>
      </c>
      <c r="G54" s="251">
        <v>121.22</v>
      </c>
      <c r="H54" s="252" t="s">
        <v>216</v>
      </c>
      <c r="I54" s="249" t="s">
        <v>253</v>
      </c>
      <c r="J54" s="249"/>
      <c r="K54" s="249"/>
      <c r="L54" s="249"/>
      <c r="M54" s="249"/>
      <c r="N54" s="115"/>
      <c r="O54" s="231"/>
    </row>
    <row r="55" spans="2:15" ht="18.75" customHeight="1">
      <c r="B55" s="247">
        <v>50</v>
      </c>
      <c r="C55" s="254">
        <v>45399</v>
      </c>
      <c r="D55" s="255">
        <v>16.32</v>
      </c>
      <c r="E55" s="255">
        <v>3.1</v>
      </c>
      <c r="F55" s="256">
        <v>-2.5299999999999998</v>
      </c>
      <c r="G55" s="253">
        <v>121.46</v>
      </c>
      <c r="H55" s="257" t="s">
        <v>362</v>
      </c>
      <c r="I55" s="255" t="s">
        <v>143</v>
      </c>
      <c r="J55" s="253" t="s">
        <v>135</v>
      </c>
      <c r="K55" s="255"/>
      <c r="L55" s="255"/>
      <c r="M55" s="255"/>
      <c r="N55" s="115"/>
      <c r="O55" s="235"/>
    </row>
    <row r="56" spans="2:15" ht="18.75" customHeight="1">
      <c r="B56" s="247">
        <v>51</v>
      </c>
      <c r="C56" s="248">
        <v>45400</v>
      </c>
      <c r="D56" s="249">
        <v>4.55</v>
      </c>
      <c r="E56" s="249">
        <v>2</v>
      </c>
      <c r="F56" s="250" t="s">
        <v>252</v>
      </c>
      <c r="G56" s="251">
        <v>120.99</v>
      </c>
      <c r="H56" s="258" t="s">
        <v>257</v>
      </c>
      <c r="I56" s="249" t="s">
        <v>113</v>
      </c>
      <c r="J56" s="249"/>
      <c r="K56" s="249"/>
      <c r="L56" s="249"/>
      <c r="M56" s="249"/>
      <c r="N56" s="115"/>
      <c r="O56" s="235"/>
    </row>
    <row r="57" spans="2:15" ht="18.75" customHeight="1">
      <c r="B57" s="247">
        <v>52</v>
      </c>
      <c r="C57" s="254">
        <v>45407</v>
      </c>
      <c r="D57" s="269" t="s">
        <v>364</v>
      </c>
      <c r="E57" s="255">
        <v>3.1</v>
      </c>
      <c r="F57" s="256" t="s">
        <v>110</v>
      </c>
      <c r="G57" s="253">
        <v>120.97</v>
      </c>
      <c r="H57" s="270" t="s">
        <v>219</v>
      </c>
      <c r="I57" s="255" t="s">
        <v>211</v>
      </c>
      <c r="J57" s="253" t="s">
        <v>135</v>
      </c>
      <c r="K57" s="255"/>
      <c r="L57" s="255"/>
      <c r="M57" s="255"/>
      <c r="N57" s="115"/>
      <c r="O57" s="235"/>
    </row>
    <row r="58" spans="2:15" ht="18.75" customHeight="1">
      <c r="B58" s="247">
        <v>53</v>
      </c>
      <c r="C58" s="248">
        <v>45407</v>
      </c>
      <c r="D58" s="249">
        <v>9.49</v>
      </c>
      <c r="E58" s="249">
        <v>2.2999999999999998</v>
      </c>
      <c r="F58" s="250">
        <v>-2.39</v>
      </c>
      <c r="G58" s="251">
        <v>120.89</v>
      </c>
      <c r="H58" s="258" t="s">
        <v>244</v>
      </c>
      <c r="I58" s="249" t="s">
        <v>143</v>
      </c>
      <c r="J58" s="249"/>
      <c r="K58" s="249"/>
      <c r="L58" s="249"/>
      <c r="M58" s="249"/>
      <c r="N58" s="115"/>
      <c r="O58" s="235"/>
    </row>
    <row r="59" spans="2:15" ht="18.75" customHeight="1">
      <c r="B59" s="247">
        <v>54</v>
      </c>
      <c r="C59" s="254">
        <v>45408</v>
      </c>
      <c r="D59" s="255">
        <v>8.39</v>
      </c>
      <c r="E59" s="255">
        <v>4.0999999999999996</v>
      </c>
      <c r="F59" s="256" t="s">
        <v>365</v>
      </c>
      <c r="G59" s="253">
        <v>120.91</v>
      </c>
      <c r="H59" s="270" t="s">
        <v>153</v>
      </c>
      <c r="I59" s="255" t="s">
        <v>241</v>
      </c>
      <c r="J59" s="255"/>
      <c r="K59" s="255"/>
      <c r="L59" s="255"/>
      <c r="M59" s="255"/>
      <c r="N59" s="115"/>
      <c r="O59" s="235"/>
    </row>
    <row r="60" spans="2:15" ht="18.75" customHeight="1">
      <c r="B60" s="247">
        <v>55</v>
      </c>
      <c r="C60" s="248">
        <v>45408</v>
      </c>
      <c r="D60" s="249">
        <v>23.1</v>
      </c>
      <c r="E60" s="249">
        <v>2</v>
      </c>
      <c r="F60" s="250" t="s">
        <v>103</v>
      </c>
      <c r="G60" s="251">
        <v>120.89</v>
      </c>
      <c r="H60" s="258" t="s">
        <v>366</v>
      </c>
      <c r="I60" s="249" t="s">
        <v>367</v>
      </c>
      <c r="J60" s="249"/>
      <c r="K60" s="249"/>
      <c r="L60" s="249"/>
      <c r="M60" s="249"/>
      <c r="N60" s="115"/>
      <c r="O60" s="235"/>
    </row>
    <row r="61" spans="2:15" ht="18.75" customHeight="1">
      <c r="B61" s="247">
        <v>56</v>
      </c>
      <c r="C61" s="248">
        <v>45408</v>
      </c>
      <c r="D61" s="249">
        <v>23.28</v>
      </c>
      <c r="E61" s="249">
        <v>1.5</v>
      </c>
      <c r="F61" s="250">
        <v>-2.4900000000000002</v>
      </c>
      <c r="G61" s="251">
        <v>120.91</v>
      </c>
      <c r="H61" s="258" t="s">
        <v>368</v>
      </c>
      <c r="I61" s="249" t="s">
        <v>367</v>
      </c>
      <c r="J61" s="249"/>
      <c r="K61" s="249"/>
      <c r="L61" s="249"/>
      <c r="M61" s="249"/>
      <c r="N61" s="115"/>
      <c r="O61" s="235"/>
    </row>
    <row r="62" spans="2:15" ht="18.75" customHeight="1">
      <c r="B62" s="247">
        <v>57</v>
      </c>
      <c r="C62" s="248">
        <v>45410</v>
      </c>
      <c r="D62" s="249">
        <v>14.05</v>
      </c>
      <c r="E62" s="249">
        <v>2.1</v>
      </c>
      <c r="F62" s="250" t="s">
        <v>369</v>
      </c>
      <c r="G62" s="251">
        <v>121.01</v>
      </c>
      <c r="H62" s="258" t="s">
        <v>153</v>
      </c>
      <c r="I62" s="249" t="s">
        <v>209</v>
      </c>
      <c r="J62" s="249"/>
      <c r="K62" s="249"/>
      <c r="L62" s="249"/>
      <c r="M62" s="249"/>
      <c r="N62" s="115"/>
      <c r="O62" s="235"/>
    </row>
    <row r="63" spans="2:15" ht="18.75" customHeight="1">
      <c r="B63" s="247">
        <v>58</v>
      </c>
      <c r="C63" s="248">
        <v>45410</v>
      </c>
      <c r="D63" s="249">
        <v>17.329999999999998</v>
      </c>
      <c r="E63" s="249">
        <v>3.3</v>
      </c>
      <c r="F63" s="250" t="s">
        <v>218</v>
      </c>
      <c r="G63" s="251">
        <v>120.98</v>
      </c>
      <c r="H63" s="271" t="s">
        <v>257</v>
      </c>
      <c r="I63" s="249" t="s">
        <v>119</v>
      </c>
      <c r="J63" s="249"/>
      <c r="K63" s="249"/>
      <c r="L63" s="249"/>
      <c r="M63" s="249"/>
      <c r="N63" s="115"/>
      <c r="O63" s="235"/>
    </row>
    <row r="64" spans="2:15" ht="18.75" customHeight="1">
      <c r="B64" s="247">
        <v>59</v>
      </c>
      <c r="C64" s="248">
        <v>45411</v>
      </c>
      <c r="D64" s="249">
        <v>23.59</v>
      </c>
      <c r="E64" s="249">
        <v>2.8</v>
      </c>
      <c r="F64" s="250" t="s">
        <v>369</v>
      </c>
      <c r="G64" s="251">
        <v>120.81</v>
      </c>
      <c r="H64" s="258" t="s">
        <v>111</v>
      </c>
      <c r="I64" s="249" t="s">
        <v>136</v>
      </c>
      <c r="J64" s="249"/>
      <c r="K64" s="249"/>
      <c r="L64" s="249"/>
      <c r="M64" s="249"/>
      <c r="N64" s="115"/>
      <c r="O64" s="235"/>
    </row>
    <row r="65" spans="2:15" ht="18.75" customHeight="1">
      <c r="B65" s="247">
        <v>60</v>
      </c>
      <c r="C65" s="248">
        <v>45414</v>
      </c>
      <c r="D65" s="249">
        <v>17.149999999999999</v>
      </c>
      <c r="E65" s="249">
        <v>2.9</v>
      </c>
      <c r="F65" s="250">
        <v>-2.2799999999999998</v>
      </c>
      <c r="G65" s="251">
        <v>120.88</v>
      </c>
      <c r="H65" s="258" t="s">
        <v>219</v>
      </c>
      <c r="I65" s="249" t="s">
        <v>143</v>
      </c>
      <c r="J65" s="249"/>
      <c r="K65" s="249"/>
      <c r="L65" s="249"/>
      <c r="M65" s="249"/>
      <c r="N65" s="115"/>
      <c r="O65" s="235"/>
    </row>
    <row r="66" spans="2:15" ht="18.75" customHeight="1">
      <c r="B66" s="247">
        <v>61</v>
      </c>
      <c r="C66" s="248">
        <v>45415</v>
      </c>
      <c r="D66" s="249">
        <v>6.2</v>
      </c>
      <c r="E66" s="249">
        <v>2</v>
      </c>
      <c r="F66" s="250" t="s">
        <v>127</v>
      </c>
      <c r="G66" s="251">
        <v>121.05</v>
      </c>
      <c r="H66" s="258" t="s">
        <v>374</v>
      </c>
      <c r="I66" s="249" t="s">
        <v>253</v>
      </c>
      <c r="J66" s="249"/>
      <c r="K66" s="249"/>
      <c r="L66" s="249"/>
      <c r="M66" s="249"/>
      <c r="N66" s="115"/>
      <c r="O66" s="235"/>
    </row>
    <row r="67" spans="2:15" ht="18.75" customHeight="1">
      <c r="B67" s="247">
        <v>62</v>
      </c>
      <c r="C67" s="254">
        <v>45421</v>
      </c>
      <c r="D67" s="255">
        <v>19.12</v>
      </c>
      <c r="E67" s="255"/>
      <c r="F67" s="256" t="s">
        <v>170</v>
      </c>
      <c r="G67" s="253">
        <v>121.4</v>
      </c>
      <c r="H67" s="270" t="s">
        <v>215</v>
      </c>
      <c r="I67" s="255" t="s">
        <v>136</v>
      </c>
      <c r="J67" s="253" t="s">
        <v>135</v>
      </c>
      <c r="K67" s="255"/>
      <c r="L67" s="255"/>
      <c r="M67" s="255"/>
      <c r="N67" s="115"/>
      <c r="O67" s="235"/>
    </row>
    <row r="68" spans="2:15" ht="18.75" customHeight="1">
      <c r="B68" s="247">
        <v>63</v>
      </c>
      <c r="C68" s="248">
        <v>45421</v>
      </c>
      <c r="D68" s="249">
        <v>23.45</v>
      </c>
      <c r="E68" s="249">
        <v>1.8</v>
      </c>
      <c r="F68" s="250" t="s">
        <v>375</v>
      </c>
      <c r="G68" s="251">
        <v>121.16</v>
      </c>
      <c r="H68" s="258" t="s">
        <v>376</v>
      </c>
      <c r="I68" s="249" t="s">
        <v>377</v>
      </c>
      <c r="J68" s="249"/>
      <c r="K68" s="249"/>
      <c r="L68" s="249"/>
      <c r="M68" s="249"/>
      <c r="N68" s="115"/>
      <c r="O68" s="235"/>
    </row>
    <row r="69" spans="2:15" ht="18.75" customHeight="1">
      <c r="B69" s="247">
        <v>64</v>
      </c>
      <c r="C69" s="248">
        <v>45424</v>
      </c>
      <c r="D69" s="249">
        <v>5.22</v>
      </c>
      <c r="E69" s="249">
        <v>2.2000000000000002</v>
      </c>
      <c r="F69" s="250">
        <v>-2.39</v>
      </c>
      <c r="G69" s="251">
        <v>121.1</v>
      </c>
      <c r="H69" s="258" t="s">
        <v>216</v>
      </c>
      <c r="I69" s="249" t="s">
        <v>377</v>
      </c>
      <c r="J69" s="249"/>
      <c r="K69" s="249"/>
      <c r="L69" s="249"/>
      <c r="M69" s="249"/>
      <c r="N69" s="115"/>
      <c r="O69" s="235"/>
    </row>
    <row r="70" spans="2:15" ht="18.75" customHeight="1">
      <c r="B70" s="247">
        <v>65</v>
      </c>
      <c r="C70" s="248">
        <v>45424</v>
      </c>
      <c r="D70" s="249">
        <v>5.19</v>
      </c>
      <c r="E70" s="249">
        <v>2</v>
      </c>
      <c r="F70" s="250">
        <v>-2.42</v>
      </c>
      <c r="G70" s="251">
        <v>121.11</v>
      </c>
      <c r="H70" s="258" t="s">
        <v>130</v>
      </c>
      <c r="I70" s="249" t="s">
        <v>243</v>
      </c>
      <c r="J70" s="249"/>
      <c r="K70" s="249"/>
      <c r="L70" s="249"/>
      <c r="M70" s="249"/>
      <c r="N70" s="115"/>
      <c r="O70" s="235"/>
    </row>
    <row r="71" spans="2:15" ht="18.75" customHeight="1">
      <c r="B71" s="247">
        <v>66</v>
      </c>
      <c r="C71" s="248">
        <v>45424</v>
      </c>
      <c r="D71" s="249">
        <v>12.1</v>
      </c>
      <c r="E71" s="249">
        <v>2.5</v>
      </c>
      <c r="F71" s="250">
        <v>-2.27</v>
      </c>
      <c r="G71" s="251">
        <v>120.86</v>
      </c>
      <c r="H71" s="258" t="s">
        <v>219</v>
      </c>
      <c r="I71" s="249" t="s">
        <v>113</v>
      </c>
      <c r="J71" s="249"/>
      <c r="K71" s="249"/>
      <c r="L71" s="249"/>
      <c r="M71" s="249"/>
      <c r="N71" s="115"/>
      <c r="O71" s="235"/>
    </row>
    <row r="72" spans="2:15" ht="18.75" customHeight="1">
      <c r="B72" s="247">
        <v>67</v>
      </c>
      <c r="C72" s="248">
        <v>45426</v>
      </c>
      <c r="D72" s="249">
        <v>10.57</v>
      </c>
      <c r="E72" s="249">
        <v>2</v>
      </c>
      <c r="F72" s="250">
        <v>-2.44</v>
      </c>
      <c r="G72" s="251">
        <v>121.02</v>
      </c>
      <c r="H72" s="258" t="s">
        <v>153</v>
      </c>
      <c r="I72" s="249" t="s">
        <v>243</v>
      </c>
      <c r="J72" s="249"/>
      <c r="K72" s="249"/>
      <c r="L72" s="249"/>
      <c r="M72" s="249"/>
      <c r="N72" s="115"/>
      <c r="O72" s="235"/>
    </row>
    <row r="73" spans="2:15" ht="18.75" customHeight="1">
      <c r="B73" s="247">
        <v>68</v>
      </c>
      <c r="C73" s="248">
        <v>45428</v>
      </c>
      <c r="D73" s="249">
        <v>13.21</v>
      </c>
      <c r="E73" s="249">
        <v>2.1</v>
      </c>
      <c r="F73" s="250">
        <v>-2.71</v>
      </c>
      <c r="G73" s="251">
        <v>121.24</v>
      </c>
      <c r="H73" s="258" t="s">
        <v>378</v>
      </c>
      <c r="I73" s="249" t="s">
        <v>209</v>
      </c>
      <c r="J73" s="249"/>
      <c r="K73" s="249"/>
      <c r="L73" s="249"/>
      <c r="M73" s="249"/>
      <c r="N73" s="115"/>
      <c r="O73" s="235"/>
    </row>
    <row r="74" spans="2:15" ht="18.75" customHeight="1">
      <c r="B74" s="247">
        <v>69</v>
      </c>
      <c r="C74" s="248">
        <v>45428</v>
      </c>
      <c r="D74" s="249">
        <v>22.14</v>
      </c>
      <c r="E74" s="249">
        <v>2.7</v>
      </c>
      <c r="F74" s="250">
        <v>-2.54</v>
      </c>
      <c r="G74" s="251">
        <v>121.17</v>
      </c>
      <c r="H74" s="258" t="s">
        <v>379</v>
      </c>
      <c r="I74" s="249" t="s">
        <v>241</v>
      </c>
      <c r="J74" s="249"/>
      <c r="K74" s="249"/>
      <c r="L74" s="249"/>
      <c r="M74" s="249"/>
      <c r="N74" s="115"/>
      <c r="O74" s="235"/>
    </row>
    <row r="75" spans="2:15" ht="18.75" customHeight="1">
      <c r="B75" s="247">
        <v>70</v>
      </c>
      <c r="C75" s="248">
        <v>45429</v>
      </c>
      <c r="D75" s="249">
        <v>19.27</v>
      </c>
      <c r="E75" s="249">
        <v>2.1</v>
      </c>
      <c r="F75" s="249">
        <v>-2.4900000000000002</v>
      </c>
      <c r="G75" s="251">
        <v>121.14</v>
      </c>
      <c r="H75" s="271" t="s">
        <v>396</v>
      </c>
      <c r="I75" s="249" t="s">
        <v>241</v>
      </c>
      <c r="J75" s="249"/>
      <c r="K75" s="249"/>
      <c r="L75" s="249"/>
      <c r="M75" s="249"/>
      <c r="N75" s="115"/>
      <c r="O75" s="235"/>
    </row>
    <row r="76" spans="2:15" ht="18.75" customHeight="1">
      <c r="B76" s="247">
        <v>71</v>
      </c>
      <c r="C76" s="248">
        <v>45429</v>
      </c>
      <c r="D76" s="249">
        <v>14.54</v>
      </c>
      <c r="E76" s="249">
        <v>2.4</v>
      </c>
      <c r="F76" s="250">
        <v>-2.78</v>
      </c>
      <c r="G76" s="251">
        <v>121.09</v>
      </c>
      <c r="H76" s="258" t="s">
        <v>376</v>
      </c>
      <c r="I76" s="249" t="s">
        <v>380</v>
      </c>
      <c r="J76" s="249"/>
      <c r="K76" s="249"/>
      <c r="L76" s="249"/>
      <c r="M76" s="249"/>
      <c r="N76" s="115"/>
      <c r="O76" s="235"/>
    </row>
    <row r="77" spans="2:15" ht="21" customHeight="1">
      <c r="B77" s="247">
        <v>72</v>
      </c>
      <c r="C77" s="248">
        <v>45430</v>
      </c>
      <c r="D77" s="249">
        <v>1.54</v>
      </c>
      <c r="E77" s="249">
        <v>1.8</v>
      </c>
      <c r="F77" s="250" t="s">
        <v>142</v>
      </c>
      <c r="G77" s="251">
        <v>121.04</v>
      </c>
      <c r="H77" s="271" t="s">
        <v>219</v>
      </c>
      <c r="I77" s="249" t="s">
        <v>387</v>
      </c>
      <c r="J77" s="249"/>
      <c r="K77" s="249"/>
      <c r="L77" s="249"/>
      <c r="M77" s="249"/>
      <c r="N77" s="115"/>
      <c r="O77" s="235"/>
    </row>
    <row r="78" spans="2:15" ht="18.75" customHeight="1">
      <c r="B78" s="247">
        <v>73</v>
      </c>
      <c r="C78" s="248">
        <v>45430</v>
      </c>
      <c r="D78" s="249">
        <v>2.25</v>
      </c>
      <c r="E78" s="249">
        <v>2.1</v>
      </c>
      <c r="F78" s="250">
        <v>-2.4</v>
      </c>
      <c r="G78" s="251">
        <v>121.07</v>
      </c>
      <c r="H78" s="271" t="s">
        <v>219</v>
      </c>
      <c r="I78" s="249" t="s">
        <v>143</v>
      </c>
      <c r="J78" s="249"/>
      <c r="K78" s="249"/>
      <c r="L78" s="249"/>
      <c r="M78" s="249"/>
      <c r="N78" s="115"/>
      <c r="O78" s="235"/>
    </row>
    <row r="79" spans="2:15" ht="18.75" customHeight="1">
      <c r="B79" s="247">
        <v>74</v>
      </c>
      <c r="C79" s="248">
        <v>45434</v>
      </c>
      <c r="D79" s="249">
        <v>23.3</v>
      </c>
      <c r="E79" s="249">
        <v>2.7</v>
      </c>
      <c r="F79" s="250">
        <v>-2.5</v>
      </c>
      <c r="G79" s="251">
        <v>121.15</v>
      </c>
      <c r="H79" s="258" t="s">
        <v>130</v>
      </c>
      <c r="I79" s="249" t="s">
        <v>136</v>
      </c>
      <c r="J79" s="249"/>
      <c r="K79" s="249"/>
      <c r="L79" s="249"/>
      <c r="M79" s="249"/>
      <c r="N79" s="115"/>
      <c r="O79" s="235"/>
    </row>
    <row r="80" spans="2:15" ht="18.75" customHeight="1">
      <c r="B80" s="247">
        <v>75</v>
      </c>
      <c r="C80" s="248">
        <v>45435</v>
      </c>
      <c r="D80" s="249">
        <v>2.2000000000000002</v>
      </c>
      <c r="E80" s="249">
        <v>1.8</v>
      </c>
      <c r="F80" s="250">
        <v>-2.4700000000000002</v>
      </c>
      <c r="G80" s="251">
        <v>121.07</v>
      </c>
      <c r="H80" s="258" t="s">
        <v>153</v>
      </c>
      <c r="I80" s="249" t="s">
        <v>241</v>
      </c>
      <c r="J80" s="249"/>
      <c r="K80" s="249"/>
      <c r="L80" s="249"/>
      <c r="M80" s="249"/>
      <c r="N80" s="115"/>
      <c r="O80" s="235"/>
    </row>
    <row r="81" spans="2:15" ht="18.75" customHeight="1">
      <c r="B81" s="247">
        <v>76</v>
      </c>
      <c r="C81" s="248">
        <v>45435</v>
      </c>
      <c r="D81" s="249">
        <v>22.24</v>
      </c>
      <c r="E81" s="249">
        <v>2.2999999999999998</v>
      </c>
      <c r="F81" s="250" t="s">
        <v>238</v>
      </c>
      <c r="G81" s="251">
        <v>121.22</v>
      </c>
      <c r="H81" s="258" t="s">
        <v>397</v>
      </c>
      <c r="I81" s="249" t="s">
        <v>241</v>
      </c>
      <c r="J81" s="249"/>
      <c r="K81" s="249"/>
      <c r="L81" s="249"/>
      <c r="M81" s="249"/>
      <c r="N81" s="115"/>
      <c r="O81" s="235"/>
    </row>
    <row r="82" spans="2:15" ht="31.5" customHeight="1">
      <c r="B82" s="247">
        <v>77</v>
      </c>
      <c r="C82" s="254">
        <v>45438</v>
      </c>
      <c r="D82" s="255">
        <v>23.32</v>
      </c>
      <c r="E82" s="255">
        <v>4.2</v>
      </c>
      <c r="F82" s="256">
        <v>-2.19</v>
      </c>
      <c r="G82" s="253">
        <v>120.81</v>
      </c>
      <c r="H82" s="274" t="s">
        <v>385</v>
      </c>
      <c r="I82" s="255" t="s">
        <v>241</v>
      </c>
      <c r="J82" s="253" t="s">
        <v>135</v>
      </c>
      <c r="K82" s="255"/>
      <c r="L82" s="255"/>
      <c r="M82" s="255"/>
      <c r="N82" s="115"/>
      <c r="O82" s="235"/>
    </row>
    <row r="83" spans="2:15" s="275" customFormat="1" ht="31.5" customHeight="1">
      <c r="B83" s="247">
        <v>78</v>
      </c>
      <c r="C83" s="248">
        <v>45442</v>
      </c>
      <c r="D83" s="276">
        <v>12.11</v>
      </c>
      <c r="E83" s="276">
        <v>3.6</v>
      </c>
      <c r="F83" s="277">
        <v>-2.2200000000000002</v>
      </c>
      <c r="G83" s="251">
        <v>120.81</v>
      </c>
      <c r="H83" s="288" t="s">
        <v>385</v>
      </c>
      <c r="I83" s="276" t="s">
        <v>241</v>
      </c>
      <c r="J83" s="253" t="s">
        <v>135</v>
      </c>
      <c r="K83" s="276"/>
      <c r="L83" s="276"/>
      <c r="M83" s="276"/>
      <c r="N83" s="278"/>
      <c r="O83" s="279"/>
    </row>
    <row r="84" spans="2:15" ht="23.25" customHeight="1">
      <c r="B84" s="247">
        <v>79</v>
      </c>
      <c r="C84" s="254">
        <v>45442</v>
      </c>
      <c r="D84" s="255">
        <v>21.33</v>
      </c>
      <c r="E84" s="255">
        <v>3.9</v>
      </c>
      <c r="F84" s="256">
        <v>-2.48</v>
      </c>
      <c r="G84" s="253">
        <v>120.77</v>
      </c>
      <c r="H84" s="270" t="s">
        <v>386</v>
      </c>
      <c r="I84" s="255" t="s">
        <v>241</v>
      </c>
      <c r="J84" s="253" t="s">
        <v>135</v>
      </c>
      <c r="K84" s="255"/>
      <c r="L84" s="255"/>
      <c r="M84" s="255"/>
      <c r="N84" s="115"/>
      <c r="O84" s="235"/>
    </row>
    <row r="85" spans="2:15" s="275" customFormat="1" ht="18.75" customHeight="1">
      <c r="B85" s="247">
        <v>80</v>
      </c>
      <c r="C85" s="248">
        <v>45445</v>
      </c>
      <c r="D85" s="276">
        <v>21.48</v>
      </c>
      <c r="E85" s="276">
        <v>2.2000000000000002</v>
      </c>
      <c r="F85" s="277">
        <v>-2.58</v>
      </c>
      <c r="G85" s="251">
        <v>121.23</v>
      </c>
      <c r="H85" s="258" t="s">
        <v>402</v>
      </c>
      <c r="I85" s="276" t="s">
        <v>243</v>
      </c>
      <c r="J85" s="251"/>
      <c r="K85" s="276"/>
      <c r="L85" s="276"/>
      <c r="M85" s="276"/>
      <c r="N85" s="278"/>
      <c r="O85" s="279"/>
    </row>
    <row r="86" spans="2:15" s="275" customFormat="1" ht="18.75" customHeight="1">
      <c r="B86" s="247">
        <v>81</v>
      </c>
      <c r="C86" s="248">
        <v>45446</v>
      </c>
      <c r="D86" s="276">
        <v>5.01</v>
      </c>
      <c r="E86" s="276">
        <v>2.2999999999999998</v>
      </c>
      <c r="F86" s="277">
        <v>-2.31</v>
      </c>
      <c r="G86" s="251">
        <v>120.98</v>
      </c>
      <c r="H86" s="258" t="s">
        <v>219</v>
      </c>
      <c r="I86" s="276" t="s">
        <v>207</v>
      </c>
      <c r="J86" s="251"/>
      <c r="K86" s="276"/>
      <c r="L86" s="276"/>
      <c r="M86" s="276"/>
      <c r="N86" s="278"/>
      <c r="O86" s="279"/>
    </row>
    <row r="87" spans="2:15" s="275" customFormat="1" ht="27" customHeight="1">
      <c r="B87" s="247">
        <v>82</v>
      </c>
      <c r="C87" s="284">
        <v>45447</v>
      </c>
      <c r="D87" s="285">
        <v>1.26</v>
      </c>
      <c r="E87" s="285">
        <v>3.2</v>
      </c>
      <c r="F87" s="286">
        <v>-2.2799999999999998</v>
      </c>
      <c r="G87" s="283">
        <v>120.98</v>
      </c>
      <c r="H87" s="289" t="s">
        <v>219</v>
      </c>
      <c r="I87" s="285" t="s">
        <v>136</v>
      </c>
      <c r="J87" s="253" t="s">
        <v>135</v>
      </c>
      <c r="K87" s="285"/>
      <c r="L87" s="285"/>
      <c r="M87" s="285"/>
      <c r="N87" s="278"/>
      <c r="O87" s="279"/>
    </row>
    <row r="88" spans="2:15" s="275" customFormat="1" ht="18.75" customHeight="1">
      <c r="B88" s="247">
        <v>83</v>
      </c>
      <c r="C88" s="248">
        <v>45447</v>
      </c>
      <c r="D88" s="276">
        <v>22.12</v>
      </c>
      <c r="E88" s="276">
        <v>2.5</v>
      </c>
      <c r="F88" s="277">
        <v>-2.35</v>
      </c>
      <c r="G88" s="251">
        <v>120.96</v>
      </c>
      <c r="H88" s="258" t="s">
        <v>219</v>
      </c>
      <c r="I88" s="276" t="s">
        <v>241</v>
      </c>
      <c r="J88" s="276"/>
      <c r="K88" s="276"/>
      <c r="L88" s="276"/>
      <c r="M88" s="276"/>
      <c r="N88" s="278"/>
      <c r="O88" s="279"/>
    </row>
    <row r="89" spans="2:15" s="275" customFormat="1" ht="18.75" customHeight="1">
      <c r="B89" s="247">
        <v>84</v>
      </c>
      <c r="C89" s="248">
        <v>45451</v>
      </c>
      <c r="D89" s="276">
        <v>20.399999999999999</v>
      </c>
      <c r="E89" s="276">
        <v>1.8</v>
      </c>
      <c r="F89" s="277">
        <v>-2.36</v>
      </c>
      <c r="G89" s="251">
        <v>121.07</v>
      </c>
      <c r="H89" s="258" t="s">
        <v>216</v>
      </c>
      <c r="I89" s="276" t="s">
        <v>241</v>
      </c>
      <c r="J89" s="276"/>
      <c r="K89" s="276"/>
      <c r="L89" s="276"/>
      <c r="M89" s="276"/>
      <c r="N89" s="278"/>
      <c r="O89" s="279"/>
    </row>
    <row r="90" spans="2:15" s="275" customFormat="1" ht="18.75" customHeight="1">
      <c r="B90" s="247">
        <v>85</v>
      </c>
      <c r="C90" s="248">
        <v>45453</v>
      </c>
      <c r="D90" s="276">
        <v>0.1</v>
      </c>
      <c r="E90" s="276">
        <v>2.1</v>
      </c>
      <c r="F90" s="277">
        <v>-2.4</v>
      </c>
      <c r="G90" s="251">
        <v>120.8</v>
      </c>
      <c r="H90" s="258" t="s">
        <v>111</v>
      </c>
      <c r="I90" s="276" t="s">
        <v>241</v>
      </c>
      <c r="J90" s="276"/>
      <c r="K90" s="276"/>
      <c r="L90" s="276"/>
      <c r="M90" s="276"/>
      <c r="N90" s="278"/>
      <c r="O90" s="279"/>
    </row>
    <row r="91" spans="2:15" s="275" customFormat="1" ht="24.75" customHeight="1">
      <c r="B91" s="247">
        <v>86</v>
      </c>
      <c r="C91" s="284">
        <v>45453</v>
      </c>
      <c r="D91" s="285">
        <v>20.3</v>
      </c>
      <c r="E91" s="285">
        <v>2.6</v>
      </c>
      <c r="F91" s="286">
        <v>-2.46</v>
      </c>
      <c r="G91" s="283">
        <v>120.78</v>
      </c>
      <c r="H91" s="289" t="s">
        <v>403</v>
      </c>
      <c r="I91" s="285" t="s">
        <v>241</v>
      </c>
      <c r="J91" s="283" t="s">
        <v>398</v>
      </c>
      <c r="K91" s="285"/>
      <c r="L91" s="285"/>
      <c r="M91" s="285"/>
      <c r="N91" s="278"/>
      <c r="O91" s="279"/>
    </row>
    <row r="92" spans="2:15" s="275" customFormat="1" ht="24.75" customHeight="1">
      <c r="B92" s="247">
        <v>87</v>
      </c>
      <c r="C92" s="284">
        <v>45454</v>
      </c>
      <c r="D92" s="285">
        <v>21.43</v>
      </c>
      <c r="E92" s="285">
        <v>3</v>
      </c>
      <c r="F92" s="286">
        <v>-2.33</v>
      </c>
      <c r="G92" s="283">
        <v>121.08</v>
      </c>
      <c r="H92" s="289" t="s">
        <v>216</v>
      </c>
      <c r="I92" s="285" t="s">
        <v>399</v>
      </c>
      <c r="J92" s="283" t="s">
        <v>135</v>
      </c>
      <c r="K92" s="285"/>
      <c r="L92" s="285"/>
      <c r="M92" s="285"/>
      <c r="N92" s="278"/>
      <c r="O92" s="279"/>
    </row>
    <row r="93" spans="2:15" s="275" customFormat="1" ht="24.75" customHeight="1">
      <c r="B93" s="247">
        <v>88</v>
      </c>
      <c r="C93" s="284">
        <v>45455</v>
      </c>
      <c r="D93" s="287" t="s">
        <v>400</v>
      </c>
      <c r="E93" s="285">
        <v>3.1</v>
      </c>
      <c r="F93" s="286">
        <v>-2.35</v>
      </c>
      <c r="G93" s="283">
        <v>121.09</v>
      </c>
      <c r="H93" s="289" t="s">
        <v>216</v>
      </c>
      <c r="I93" s="285" t="s">
        <v>136</v>
      </c>
      <c r="J93" s="283" t="s">
        <v>135</v>
      </c>
      <c r="K93" s="285"/>
      <c r="L93" s="285"/>
      <c r="M93" s="285"/>
      <c r="N93" s="278"/>
      <c r="O93" s="279"/>
    </row>
    <row r="94" spans="2:15" s="275" customFormat="1" ht="18.75" customHeight="1">
      <c r="B94" s="247">
        <v>89</v>
      </c>
      <c r="C94" s="248">
        <v>45458</v>
      </c>
      <c r="D94" s="276">
        <v>3.09</v>
      </c>
      <c r="E94" s="276">
        <v>2.4</v>
      </c>
      <c r="F94" s="277" t="s">
        <v>170</v>
      </c>
      <c r="G94" s="251">
        <v>121.07</v>
      </c>
      <c r="H94" s="271" t="s">
        <v>219</v>
      </c>
      <c r="I94" s="276" t="s">
        <v>113</v>
      </c>
      <c r="J94" s="251"/>
      <c r="K94" s="276"/>
      <c r="L94" s="276"/>
      <c r="M94" s="276"/>
      <c r="N94" s="278"/>
      <c r="O94" s="279"/>
    </row>
    <row r="95" spans="2:15" s="275" customFormat="1" ht="18.75" customHeight="1">
      <c r="B95" s="247">
        <v>90</v>
      </c>
      <c r="C95" s="248">
        <v>45458</v>
      </c>
      <c r="D95" s="276">
        <v>3.16</v>
      </c>
      <c r="E95" s="276">
        <v>2.5</v>
      </c>
      <c r="F95" s="277" t="s">
        <v>137</v>
      </c>
      <c r="G95" s="251">
        <v>121.1</v>
      </c>
      <c r="H95" s="271" t="s">
        <v>418</v>
      </c>
      <c r="I95" s="276" t="s">
        <v>367</v>
      </c>
      <c r="J95" s="251"/>
      <c r="K95" s="276"/>
      <c r="L95" s="276"/>
      <c r="M95" s="276"/>
      <c r="N95" s="278"/>
      <c r="O95" s="279"/>
    </row>
    <row r="96" spans="2:15" s="275" customFormat="1" ht="18.75" customHeight="1">
      <c r="B96" s="247">
        <v>91</v>
      </c>
      <c r="C96" s="248">
        <v>45459</v>
      </c>
      <c r="D96" s="276">
        <v>16.28</v>
      </c>
      <c r="E96" s="276">
        <v>2.1</v>
      </c>
      <c r="F96" s="277" t="s">
        <v>405</v>
      </c>
      <c r="G96" s="251">
        <v>120.76</v>
      </c>
      <c r="H96" s="271" t="s">
        <v>419</v>
      </c>
      <c r="I96" s="276" t="s">
        <v>241</v>
      </c>
      <c r="J96" s="251"/>
      <c r="K96" s="276"/>
      <c r="L96" s="276"/>
      <c r="M96" s="276"/>
      <c r="N96" s="278"/>
      <c r="O96" s="279"/>
    </row>
    <row r="97" spans="1:15" s="275" customFormat="1" ht="18.75" customHeight="1">
      <c r="B97" s="247">
        <v>92</v>
      </c>
      <c r="C97" s="248">
        <v>45460</v>
      </c>
      <c r="D97" s="276">
        <v>22.29</v>
      </c>
      <c r="E97" s="276">
        <v>2</v>
      </c>
      <c r="F97" s="277" t="s">
        <v>426</v>
      </c>
      <c r="G97" s="251">
        <v>121.48</v>
      </c>
      <c r="H97" s="271" t="s">
        <v>427</v>
      </c>
      <c r="I97" s="276" t="s">
        <v>428</v>
      </c>
      <c r="J97" s="251"/>
      <c r="K97" s="276"/>
      <c r="L97" s="276"/>
      <c r="M97" s="276"/>
      <c r="N97" s="278"/>
      <c r="O97" s="279"/>
    </row>
    <row r="98" spans="1:15" s="275" customFormat="1" ht="18.75" customHeight="1">
      <c r="B98" s="247">
        <v>93</v>
      </c>
      <c r="C98" s="248">
        <v>45461</v>
      </c>
      <c r="D98" s="276">
        <v>22.29</v>
      </c>
      <c r="E98" s="276">
        <v>2</v>
      </c>
      <c r="F98" s="277" t="s">
        <v>406</v>
      </c>
      <c r="G98" s="251">
        <v>121.48</v>
      </c>
      <c r="H98" s="271" t="s">
        <v>420</v>
      </c>
      <c r="I98" s="276" t="s">
        <v>407</v>
      </c>
      <c r="J98" s="251"/>
      <c r="K98" s="276"/>
      <c r="L98" s="276"/>
      <c r="M98" s="276"/>
      <c r="N98" s="278"/>
      <c r="O98" s="279"/>
    </row>
    <row r="99" spans="1:15" s="275" customFormat="1" ht="18.75" customHeight="1">
      <c r="B99" s="247">
        <v>94</v>
      </c>
      <c r="C99" s="248">
        <v>45461</v>
      </c>
      <c r="D99" s="276">
        <v>12.08</v>
      </c>
      <c r="E99" s="276">
        <v>3.3</v>
      </c>
      <c r="F99" s="277" t="s">
        <v>129</v>
      </c>
      <c r="G99" s="251">
        <v>120.96</v>
      </c>
      <c r="H99" s="271" t="s">
        <v>245</v>
      </c>
      <c r="I99" s="276" t="s">
        <v>241</v>
      </c>
      <c r="J99" s="251"/>
      <c r="K99" s="276"/>
      <c r="L99" s="276"/>
      <c r="M99" s="276"/>
      <c r="N99" s="278"/>
      <c r="O99" s="279"/>
    </row>
    <row r="100" spans="1:15" s="275" customFormat="1" ht="18.75" customHeight="1">
      <c r="B100" s="247">
        <v>95</v>
      </c>
      <c r="C100" s="248">
        <v>45462</v>
      </c>
      <c r="D100" s="276">
        <v>2.15</v>
      </c>
      <c r="E100" s="276">
        <v>2.4</v>
      </c>
      <c r="F100" s="277" t="s">
        <v>408</v>
      </c>
      <c r="G100" s="251">
        <v>120.66</v>
      </c>
      <c r="H100" s="271" t="s">
        <v>421</v>
      </c>
      <c r="I100" s="276" t="s">
        <v>113</v>
      </c>
      <c r="J100" s="251"/>
      <c r="K100" s="276"/>
      <c r="L100" s="276"/>
      <c r="M100" s="276"/>
      <c r="N100" s="278"/>
      <c r="O100" s="279"/>
    </row>
    <row r="101" spans="1:15" s="275" customFormat="1" ht="18.75" customHeight="1">
      <c r="B101" s="247">
        <v>96</v>
      </c>
      <c r="C101" s="248">
        <v>45463</v>
      </c>
      <c r="D101" s="276">
        <v>7.45</v>
      </c>
      <c r="E101" s="276">
        <v>2.6</v>
      </c>
      <c r="F101" s="277" t="s">
        <v>409</v>
      </c>
      <c r="G101" s="251">
        <v>120.41</v>
      </c>
      <c r="H101" s="271" t="s">
        <v>422</v>
      </c>
      <c r="I101" s="276" t="s">
        <v>143</v>
      </c>
      <c r="J101" s="251"/>
      <c r="K101" s="276"/>
      <c r="L101" s="276"/>
      <c r="M101" s="276"/>
      <c r="N101" s="278"/>
      <c r="O101" s="279"/>
    </row>
    <row r="102" spans="1:15" s="275" customFormat="1" ht="18.75" customHeight="1">
      <c r="B102" s="247">
        <v>97</v>
      </c>
      <c r="C102" s="248">
        <v>45464</v>
      </c>
      <c r="D102" s="276">
        <v>7.1</v>
      </c>
      <c r="E102" s="276">
        <v>2.9</v>
      </c>
      <c r="F102" s="277" t="s">
        <v>410</v>
      </c>
      <c r="G102" s="251">
        <v>120.74</v>
      </c>
      <c r="H102" s="271" t="s">
        <v>111</v>
      </c>
      <c r="I102" s="276" t="s">
        <v>241</v>
      </c>
      <c r="J102" s="251"/>
      <c r="K102" s="276"/>
      <c r="L102" s="276"/>
      <c r="M102" s="276"/>
      <c r="N102" s="278"/>
      <c r="O102" s="279"/>
    </row>
    <row r="103" spans="1:15" s="275" customFormat="1" ht="18.75" customHeight="1">
      <c r="B103" s="247">
        <v>98</v>
      </c>
      <c r="C103" s="248">
        <v>45465</v>
      </c>
      <c r="D103" s="276">
        <v>22.16</v>
      </c>
      <c r="E103" s="276">
        <v>2.2599999999999998</v>
      </c>
      <c r="F103" s="277" t="s">
        <v>413</v>
      </c>
      <c r="G103" s="251">
        <v>121.11</v>
      </c>
      <c r="H103" s="271" t="s">
        <v>423</v>
      </c>
      <c r="I103" s="276" t="s">
        <v>243</v>
      </c>
      <c r="J103" s="251"/>
      <c r="K103" s="276"/>
      <c r="L103" s="276"/>
      <c r="M103" s="276"/>
      <c r="N103" s="278"/>
      <c r="O103" s="279"/>
    </row>
    <row r="104" spans="1:15" s="275" customFormat="1" ht="18.75" customHeight="1">
      <c r="B104" s="247">
        <v>99</v>
      </c>
      <c r="C104" s="248">
        <v>45466</v>
      </c>
      <c r="D104" s="276">
        <v>22.2</v>
      </c>
      <c r="E104" s="276">
        <v>2.5</v>
      </c>
      <c r="F104" s="277" t="s">
        <v>236</v>
      </c>
      <c r="G104" s="251">
        <v>120.64</v>
      </c>
      <c r="H104" s="271" t="s">
        <v>424</v>
      </c>
      <c r="I104" s="276" t="s">
        <v>241</v>
      </c>
      <c r="J104" s="251"/>
      <c r="K104" s="276"/>
      <c r="L104" s="276"/>
      <c r="M104" s="276"/>
      <c r="N104" s="278"/>
      <c r="O104" s="279"/>
    </row>
    <row r="105" spans="1:15" s="275" customFormat="1" ht="18.75" customHeight="1">
      <c r="B105" s="247">
        <v>100</v>
      </c>
      <c r="C105" s="248">
        <v>45467</v>
      </c>
      <c r="D105" s="276">
        <v>22.14</v>
      </c>
      <c r="E105" s="276">
        <v>3.6</v>
      </c>
      <c r="F105" s="277" t="s">
        <v>411</v>
      </c>
      <c r="G105" s="251">
        <v>120.85</v>
      </c>
      <c r="H105" s="271" t="s">
        <v>425</v>
      </c>
      <c r="I105" s="276" t="s">
        <v>241</v>
      </c>
      <c r="J105" s="251"/>
      <c r="K105" s="276"/>
      <c r="L105" s="276"/>
      <c r="M105" s="276"/>
      <c r="N105" s="278"/>
      <c r="O105" s="279"/>
    </row>
    <row r="106" spans="1:15" s="275" customFormat="1" ht="18.75" customHeight="1">
      <c r="B106" s="247">
        <v>101</v>
      </c>
      <c r="C106" s="248">
        <v>45468</v>
      </c>
      <c r="D106" s="276">
        <v>19.12</v>
      </c>
      <c r="E106" s="276">
        <v>3.6</v>
      </c>
      <c r="F106" s="277" t="s">
        <v>369</v>
      </c>
      <c r="G106" s="251">
        <v>120.88</v>
      </c>
      <c r="H106" s="271" t="s">
        <v>219</v>
      </c>
      <c r="I106" s="276" t="s">
        <v>136</v>
      </c>
      <c r="J106" s="251"/>
      <c r="K106" s="276"/>
      <c r="L106" s="276"/>
      <c r="M106" s="276"/>
      <c r="N106" s="278"/>
      <c r="O106" s="279"/>
    </row>
    <row r="107" spans="1:15" s="275" customFormat="1" ht="19.5" customHeight="1">
      <c r="B107" s="247">
        <v>102</v>
      </c>
      <c r="C107" s="248">
        <v>45473</v>
      </c>
      <c r="D107" s="276">
        <v>16</v>
      </c>
      <c r="E107" s="276">
        <v>3.8</v>
      </c>
      <c r="F107" s="277" t="s">
        <v>412</v>
      </c>
      <c r="G107" s="251">
        <v>120.74</v>
      </c>
      <c r="H107" s="271" t="s">
        <v>111</v>
      </c>
      <c r="I107" s="276" t="s">
        <v>241</v>
      </c>
      <c r="J107" s="251"/>
      <c r="K107" s="276"/>
      <c r="L107" s="276"/>
      <c r="M107" s="276"/>
      <c r="N107" s="278"/>
      <c r="O107" s="279"/>
    </row>
    <row r="108" spans="1:15" s="275" customFormat="1" ht="19.5" customHeight="1">
      <c r="A108" s="280"/>
      <c r="B108" s="271"/>
      <c r="C108" s="281"/>
      <c r="D108" s="280"/>
      <c r="E108" s="281"/>
      <c r="F108" s="281"/>
      <c r="G108" s="281"/>
      <c r="H108" s="278"/>
      <c r="I108" s="279"/>
    </row>
    <row r="109" spans="1:15" s="275" customFormat="1" ht="19.5" customHeight="1">
      <c r="A109" s="280"/>
      <c r="B109" s="271"/>
      <c r="C109" s="281"/>
      <c r="D109" s="280"/>
      <c r="E109" s="281"/>
      <c r="F109" s="281"/>
      <c r="G109" s="281"/>
      <c r="H109" s="278"/>
      <c r="I109" s="279"/>
    </row>
    <row r="110" spans="1:15" s="275" customFormat="1" ht="19.5" customHeight="1">
      <c r="A110" s="280"/>
      <c r="B110" s="271"/>
      <c r="C110" s="281"/>
      <c r="D110" s="280"/>
      <c r="E110" s="281"/>
      <c r="F110" s="281"/>
      <c r="G110" s="281"/>
      <c r="H110" s="278"/>
      <c r="I110" s="279"/>
    </row>
    <row r="111" spans="1:15" s="275" customFormat="1" ht="19.5" customHeight="1">
      <c r="A111" s="280"/>
      <c r="B111" s="271"/>
      <c r="C111" s="281"/>
      <c r="D111" s="280"/>
      <c r="E111" s="281"/>
      <c r="F111" s="281"/>
      <c r="G111" s="281"/>
      <c r="H111" s="278"/>
      <c r="I111" s="279"/>
    </row>
    <row r="112" spans="1:15" s="275" customFormat="1" ht="18.75" customHeight="1">
      <c r="A112" s="280"/>
      <c r="B112" s="282"/>
      <c r="C112" s="281"/>
      <c r="D112" s="280"/>
      <c r="E112" s="281"/>
      <c r="F112" s="281"/>
      <c r="G112" s="281"/>
      <c r="H112" s="278"/>
      <c r="I112" s="279"/>
    </row>
    <row r="113" spans="1:13" s="275" customFormat="1" ht="18.75" customHeight="1">
      <c r="A113" s="280"/>
      <c r="B113" s="282"/>
      <c r="C113" s="281"/>
      <c r="D113" s="280"/>
      <c r="E113" s="281"/>
      <c r="F113" s="281"/>
      <c r="G113" s="281"/>
      <c r="H113" s="278"/>
      <c r="I113" s="100" t="str">
        <f>'ORANG HILANG'!M18</f>
        <v>Malili,13 Juni 2024</v>
      </c>
    </row>
    <row r="114" spans="1:13" s="275" customFormat="1" ht="18" customHeight="1">
      <c r="A114" s="280"/>
      <c r="B114" s="282"/>
      <c r="C114" s="281"/>
      <c r="D114" s="280"/>
      <c r="E114" s="281"/>
      <c r="F114" s="281"/>
      <c r="G114" s="281"/>
      <c r="H114" s="278"/>
      <c r="I114" s="102" t="s">
        <v>32</v>
      </c>
    </row>
    <row r="115" spans="1:13" ht="18.75" customHeight="1">
      <c r="A115" s="154"/>
      <c r="B115" s="225"/>
      <c r="C115" s="24"/>
      <c r="F115" s="154"/>
      <c r="H115" s="115"/>
      <c r="I115" s="102" t="s">
        <v>25</v>
      </c>
      <c r="J115" s="24"/>
      <c r="K115" s="24"/>
      <c r="L115" s="24"/>
      <c r="M115" s="24"/>
    </row>
    <row r="116" spans="1:13" ht="18.75" customHeight="1">
      <c r="A116" s="154"/>
      <c r="B116" s="225"/>
      <c r="C116" s="24"/>
      <c r="F116" s="154"/>
      <c r="H116" s="24"/>
      <c r="I116" s="100"/>
      <c r="J116" s="24"/>
      <c r="K116" s="24"/>
      <c r="L116" s="24"/>
      <c r="M116" s="24"/>
    </row>
    <row r="117" spans="1:13" ht="18.75" customHeight="1">
      <c r="A117" s="154"/>
      <c r="B117" s="225"/>
      <c r="C117" s="24"/>
      <c r="F117" s="154"/>
      <c r="H117" s="24"/>
      <c r="I117" s="100"/>
      <c r="J117" s="24"/>
      <c r="K117" s="24"/>
      <c r="L117" s="24"/>
      <c r="M117" s="24"/>
    </row>
    <row r="118" spans="1:13" ht="18.75" customHeight="1">
      <c r="A118" s="154"/>
      <c r="B118" s="225"/>
      <c r="C118" s="24"/>
      <c r="F118" s="154"/>
      <c r="H118" s="24"/>
      <c r="I118" s="103" t="s">
        <v>174</v>
      </c>
      <c r="J118" s="24"/>
      <c r="K118" s="24"/>
      <c r="L118" s="24"/>
      <c r="M118" s="24"/>
    </row>
    <row r="119" spans="1:13" ht="18.75" customHeight="1">
      <c r="A119" s="154"/>
      <c r="B119" s="225"/>
      <c r="C119" s="24"/>
      <c r="F119" s="154"/>
      <c r="H119" s="24"/>
      <c r="I119" s="102" t="s">
        <v>55</v>
      </c>
      <c r="J119" s="24"/>
      <c r="K119" s="24"/>
      <c r="L119" s="24"/>
      <c r="M119" s="24"/>
    </row>
    <row r="120" spans="1:13" ht="18.75" customHeight="1">
      <c r="A120" s="154"/>
      <c r="B120" s="225"/>
      <c r="C120" s="24"/>
      <c r="F120" s="154"/>
      <c r="H120" s="24"/>
      <c r="I120" s="100" t="s">
        <v>175</v>
      </c>
      <c r="J120" s="24"/>
      <c r="K120" s="24"/>
      <c r="L120" s="24"/>
      <c r="M120" s="24"/>
    </row>
    <row r="121" spans="1:13" ht="18.75" customHeight="1">
      <c r="A121" s="154"/>
      <c r="B121" s="225"/>
      <c r="C121" s="24"/>
      <c r="F121" s="154"/>
      <c r="H121" s="24"/>
      <c r="I121" s="24"/>
      <c r="J121" s="24"/>
      <c r="K121" s="24"/>
      <c r="L121" s="24"/>
      <c r="M121" s="24"/>
    </row>
    <row r="122" spans="1:13" ht="18.75" customHeight="1">
      <c r="A122" s="154"/>
      <c r="B122" s="225"/>
      <c r="C122" s="24"/>
      <c r="F122" s="154"/>
      <c r="H122" s="24"/>
      <c r="I122" s="24"/>
      <c r="J122" s="24"/>
      <c r="K122" s="24"/>
      <c r="L122" s="24"/>
      <c r="M122" s="24"/>
    </row>
  </sheetData>
  <mergeCells count="14">
    <mergeCell ref="B1:N1"/>
    <mergeCell ref="B2:N2"/>
    <mergeCell ref="B3:H3"/>
    <mergeCell ref="E4:E5"/>
    <mergeCell ref="I4:I5"/>
    <mergeCell ref="J4:J5"/>
    <mergeCell ref="K4:K5"/>
    <mergeCell ref="L4:L5"/>
    <mergeCell ref="M4:M5"/>
    <mergeCell ref="B4:B5"/>
    <mergeCell ref="C4:C5"/>
    <mergeCell ref="D4:D5"/>
    <mergeCell ref="F4:G4"/>
    <mergeCell ref="H4:H5"/>
  </mergeCells>
  <pageMargins left="0.5" right="0.25" top="0.24" bottom="0.24803149599999999" header="0.31496062992126" footer="0.31496062992126"/>
  <pageSetup paperSize="5" scale="70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rekap kejadian</vt:lpstr>
      <vt:lpstr>K.LAHAN</vt:lpstr>
      <vt:lpstr>K. rumah</vt:lpstr>
      <vt:lpstr>BANJIR</vt:lpstr>
      <vt:lpstr>Cuaca Ekstrim</vt:lpstr>
      <vt:lpstr>Cuaca Ekstrim (2)</vt:lpstr>
      <vt:lpstr>TANAH LONGSOR</vt:lpstr>
      <vt:lpstr>ORANG HILANG</vt:lpstr>
      <vt:lpstr>Gempa Bumi</vt:lpstr>
      <vt:lpstr>SAMPUL</vt:lpstr>
      <vt:lpstr>Sheet1</vt:lpstr>
      <vt:lpstr>data kejadian banjir labose</vt:lpstr>
      <vt:lpstr>BANJIR!Print_Area</vt:lpstr>
      <vt:lpstr>'Cuaca Ekstrim'!Print_Area</vt:lpstr>
      <vt:lpstr>'Cuaca Ekstrim (2)'!Print_Area</vt:lpstr>
      <vt:lpstr>'Gempa Bumi'!Print_Area</vt:lpstr>
      <vt:lpstr>'K. rumah'!Print_Area</vt:lpstr>
      <vt:lpstr>K.LAHAN!Print_Area</vt:lpstr>
      <vt:lpstr>'ORANG HILANG'!Print_Area</vt:lpstr>
      <vt:lpstr>Sheet1!Print_Area</vt:lpstr>
      <vt:lpstr>'TANAH LONGSOR'!Print_Area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sinar</cp:lastModifiedBy>
  <cp:lastPrinted>2024-07-05T03:38:16Z</cp:lastPrinted>
  <dcterms:created xsi:type="dcterms:W3CDTF">2014-09-29T17:54:40Z</dcterms:created>
  <dcterms:modified xsi:type="dcterms:W3CDTF">2024-07-19T03:25:38Z</dcterms:modified>
</cp:coreProperties>
</file>