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23577b204dd42b/Dokumen/"/>
    </mc:Choice>
  </mc:AlternateContent>
  <xr:revisionPtr revIDLastSave="31" documentId="8_{E2D2E9AC-94A4-4FF6-B623-0131C8ADE17B}" xr6:coauthVersionLast="47" xr6:coauthVersionMax="47" xr10:uidLastSave="{42CD5562-3672-4144-879A-8A6E17BBD06A}"/>
  <bookViews>
    <workbookView xWindow="-110" yWindow="-110" windowWidth="19420" windowHeight="10300" xr2:uid="{00000000-000D-0000-FFFF-FFFF00000000}"/>
  </bookViews>
  <sheets>
    <sheet name="PBJ" sheetId="1" r:id="rId1"/>
  </sheets>
  <definedNames>
    <definedName name="_xlnm.Print_Area" localSheetId="0">PBJ!$B$1:$T$34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J11" i="1"/>
  <c r="K11" i="1"/>
  <c r="I17" i="1" l="1"/>
  <c r="H17" i="1"/>
  <c r="G10" i="1"/>
  <c r="F10" i="1"/>
  <c r="G19" i="1"/>
  <c r="F19" i="1"/>
  <c r="G17" i="1"/>
  <c r="F17" i="1"/>
  <c r="G13" i="1"/>
  <c r="F13" i="1"/>
  <c r="S20" i="1"/>
  <c r="I13" i="1"/>
  <c r="H13" i="1"/>
  <c r="R20" i="1"/>
  <c r="R21" i="1" s="1"/>
  <c r="G20" i="1" l="1"/>
  <c r="H20" i="1"/>
  <c r="I20" i="1"/>
  <c r="D11" i="1"/>
  <c r="E11" i="1"/>
  <c r="D20" i="1"/>
  <c r="E20" i="1"/>
  <c r="S21" i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F20" i="1"/>
  <c r="G11" i="1" l="1"/>
  <c r="F11" i="1"/>
  <c r="F21" i="1" s="1"/>
  <c r="G21" i="1"/>
  <c r="E21" i="1"/>
  <c r="H21" i="1"/>
  <c r="I21" i="1"/>
  <c r="D21" i="1"/>
</calcChain>
</file>

<file path=xl/sharedStrings.xml><?xml version="1.0" encoding="utf-8"?>
<sst xmlns="http://schemas.openxmlformats.org/spreadsheetml/2006/main" count="42" uniqueCount="33">
  <si>
    <t>REKAPITULASI ANGGARAN DAN REALISASI PENGADAAN BARANG JASA (PBJ)</t>
  </si>
  <si>
    <t>KABUPATEN LUWU TIMUR</t>
  </si>
  <si>
    <t>Metode Pengadaan</t>
  </si>
  <si>
    <t>Jumlah Paket</t>
  </si>
  <si>
    <t>Jumlah Anggaran</t>
  </si>
  <si>
    <t>Rencana Umum Pengadaan  (RUP)</t>
  </si>
  <si>
    <t>Realisasi  sd Triwulan ini</t>
  </si>
  <si>
    <t>Dalam Proses Pengadaan</t>
  </si>
  <si>
    <t>Sudah TTD Kontrak</t>
  </si>
  <si>
    <t>Pelaksanaan Belum Dimulai (0%)</t>
  </si>
  <si>
    <t>Dalam Proses Pelaksanaan</t>
  </si>
  <si>
    <t>Selesai 100%</t>
  </si>
  <si>
    <t>Telah diumumkan s/d TW ini</t>
  </si>
  <si>
    <t>Nilai Penggunaan PDN s/d TW ini</t>
  </si>
  <si>
    <t>Nilai Peruntukan UKM/UMKM s/dTW ini</t>
  </si>
  <si>
    <t>Paket</t>
  </si>
  <si>
    <t>Rupiah</t>
  </si>
  <si>
    <t>NON PENYEDIA</t>
  </si>
  <si>
    <t>SWAKELOLA</t>
  </si>
  <si>
    <t>TOTAL NON PENYEDIA</t>
  </si>
  <si>
    <t>PENYEDIA</t>
  </si>
  <si>
    <t>E-PURCHASING</t>
  </si>
  <si>
    <t>E-TENDER/SELEKSI/TENDER CEPAT</t>
  </si>
  <si>
    <t>KONTES</t>
  </si>
  <si>
    <t>SAYEMBARA</t>
  </si>
  <si>
    <t>PENGADAAN LANGSUNG</t>
  </si>
  <si>
    <t>PENUNJUKAN LANGSUNG</t>
  </si>
  <si>
    <t>DARURAT/LAINNYA</t>
  </si>
  <si>
    <t>TOTAL PENYEDIA</t>
  </si>
  <si>
    <t>Total PBJ</t>
  </si>
  <si>
    <t>OPD : …………………………………………………</t>
  </si>
  <si>
    <t>TRIWULAN II (CUT OFF 5 JUNI 2024)</t>
  </si>
  <si>
    <t>SEKRETARIAT DPRD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</si>
</sst>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_(* #,##0.00_);_(* \(#,##0.00\);_(* &quot;-&quot;??_);_(@_)"/>
    <numFmt numFmtId="167" formatCode="* #,##0\ ;* \(#,##0\);* &quot;- &quot;;@\ "/>
    <numFmt numFmtId="168" formatCode="_-* #,##0_-;\-* #,##0_-;_-* &quot;-&quot;??_-;_-@_-"/>
    <numFmt numFmtId="169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Gray"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  <xf numFmtId="0" fontId="9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Border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2"/>
    <xf numFmtId="164" fontId="3" fillId="0" borderId="0" xfId="1" applyFont="1"/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5" fillId="0" borderId="8" xfId="2" applyFont="1" applyBorder="1"/>
    <xf numFmtId="0" fontId="3" fillId="0" borderId="9" xfId="2" applyBorder="1"/>
    <xf numFmtId="0" fontId="6" fillId="0" borderId="2" xfId="2" applyFont="1" applyBorder="1"/>
    <xf numFmtId="0" fontId="0" fillId="0" borderId="10" xfId="0" applyBorder="1"/>
    <xf numFmtId="0" fontId="0" fillId="0" borderId="11" xfId="0" applyBorder="1"/>
    <xf numFmtId="0" fontId="0" fillId="5" borderId="3" xfId="0" applyFill="1" applyBorder="1"/>
    <xf numFmtId="0" fontId="2" fillId="5" borderId="5" xfId="0" applyFont="1" applyFill="1" applyBorder="1"/>
    <xf numFmtId="0" fontId="2" fillId="0" borderId="10" xfId="0" applyFont="1" applyBorder="1"/>
    <xf numFmtId="166" fontId="0" fillId="0" borderId="0" xfId="0" applyNumberFormat="1"/>
    <xf numFmtId="165" fontId="0" fillId="0" borderId="0" xfId="0" applyNumberFormat="1"/>
    <xf numFmtId="0" fontId="2" fillId="0" borderId="0" xfId="3" applyFont="1"/>
    <xf numFmtId="1" fontId="0" fillId="0" borderId="0" xfId="0" applyNumberFormat="1"/>
    <xf numFmtId="0" fontId="0" fillId="0" borderId="0" xfId="0" applyAlignment="1">
      <alignment horizontal="center"/>
    </xf>
    <xf numFmtId="43" fontId="0" fillId="0" borderId="0" xfId="14" applyFont="1"/>
    <xf numFmtId="43" fontId="0" fillId="0" borderId="0" xfId="0" applyNumberFormat="1"/>
    <xf numFmtId="43" fontId="2" fillId="0" borderId="0" xfId="0" applyNumberFormat="1" applyFont="1"/>
    <xf numFmtId="168" fontId="0" fillId="0" borderId="0" xfId="14" applyNumberFormat="1" applyFont="1"/>
    <xf numFmtId="168" fontId="0" fillId="0" borderId="0" xfId="0" applyNumberFormat="1"/>
    <xf numFmtId="165" fontId="7" fillId="0" borderId="0" xfId="1" applyNumberFormat="1" applyFont="1" applyBorder="1"/>
    <xf numFmtId="168" fontId="0" fillId="0" borderId="0" xfId="14" applyNumberFormat="1" applyFont="1" applyBorder="1"/>
    <xf numFmtId="43" fontId="0" fillId="0" borderId="0" xfId="14" applyFont="1" applyBorder="1"/>
    <xf numFmtId="0" fontId="5" fillId="0" borderId="0" xfId="2" applyFont="1"/>
    <xf numFmtId="0" fontId="10" fillId="7" borderId="6" xfId="1" applyNumberFormat="1" applyFont="1" applyFill="1" applyBorder="1" applyAlignment="1">
      <alignment horizontal="center" vertical="center"/>
    </xf>
    <xf numFmtId="166" fontId="10" fillId="7" borderId="6" xfId="1" applyNumberFormat="1" applyFont="1" applyFill="1" applyBorder="1" applyAlignment="1">
      <alignment horizontal="center" vertical="center"/>
    </xf>
    <xf numFmtId="1" fontId="10" fillId="7" borderId="6" xfId="1" applyNumberFormat="1" applyFont="1" applyFill="1" applyBorder="1" applyAlignment="1">
      <alignment horizontal="center" vertical="center"/>
    </xf>
    <xf numFmtId="166" fontId="10" fillId="7" borderId="6" xfId="1" applyNumberFormat="1" applyFont="1" applyFill="1" applyBorder="1"/>
    <xf numFmtId="3" fontId="10" fillId="7" borderId="6" xfId="1" applyNumberFormat="1" applyFont="1" applyFill="1" applyBorder="1"/>
    <xf numFmtId="0" fontId="10" fillId="5" borderId="1" xfId="1" applyNumberFormat="1" applyFont="1" applyFill="1" applyBorder="1" applyAlignment="1">
      <alignment horizontal="center" vertical="center"/>
    </xf>
    <xf numFmtId="164" fontId="10" fillId="5" borderId="1" xfId="1" applyFont="1" applyFill="1" applyBorder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 vertical="center"/>
    </xf>
    <xf numFmtId="164" fontId="10" fillId="5" borderId="1" xfId="1" applyFont="1" applyFill="1" applyBorder="1"/>
    <xf numFmtId="3" fontId="10" fillId="5" borderId="1" xfId="1" applyNumberFormat="1" applyFont="1" applyFill="1" applyBorder="1"/>
    <xf numFmtId="0" fontId="10" fillId="0" borderId="6" xfId="1" applyNumberFormat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1" fontId="10" fillId="0" borderId="6" xfId="1" applyNumberFormat="1" applyFont="1" applyBorder="1" applyAlignment="1">
      <alignment horizontal="center" vertical="center"/>
    </xf>
    <xf numFmtId="164" fontId="10" fillId="0" borderId="6" xfId="1" applyFont="1" applyBorder="1"/>
    <xf numFmtId="3" fontId="10" fillId="0" borderId="6" xfId="1" applyNumberFormat="1" applyFont="1" applyBorder="1"/>
    <xf numFmtId="0" fontId="11" fillId="7" borderId="0" xfId="1" applyNumberFormat="1" applyFont="1" applyFill="1" applyAlignment="1">
      <alignment horizontal="center" vertical="center"/>
    </xf>
    <xf numFmtId="1" fontId="11" fillId="7" borderId="0" xfId="1" applyNumberFormat="1" applyFont="1" applyFill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165" fontId="10" fillId="0" borderId="6" xfId="1" applyNumberFormat="1" applyFont="1" applyBorder="1" applyAlignment="1">
      <alignment horizontal="center" vertical="center"/>
    </xf>
    <xf numFmtId="1" fontId="11" fillId="0" borderId="0" xfId="1" applyNumberFormat="1" applyFont="1" applyAlignment="1">
      <alignment horizontal="center" vertical="center"/>
    </xf>
    <xf numFmtId="165" fontId="10" fillId="0" borderId="6" xfId="1" applyNumberFormat="1" applyFont="1" applyBorder="1"/>
    <xf numFmtId="165" fontId="10" fillId="7" borderId="6" xfId="1" applyNumberFormat="1" applyFont="1" applyFill="1" applyBorder="1" applyAlignment="1">
      <alignment horizontal="center" vertical="center"/>
    </xf>
    <xf numFmtId="165" fontId="10" fillId="7" borderId="6" xfId="1" applyNumberFormat="1" applyFont="1" applyFill="1" applyBorder="1"/>
    <xf numFmtId="164" fontId="11" fillId="0" borderId="7" xfId="1" applyFont="1" applyBorder="1"/>
    <xf numFmtId="169" fontId="10" fillId="0" borderId="6" xfId="1" applyNumberFormat="1" applyFont="1" applyBorder="1"/>
    <xf numFmtId="165" fontId="11" fillId="0" borderId="7" xfId="1" applyNumberFormat="1" applyFont="1" applyBorder="1"/>
    <xf numFmtId="166" fontId="10" fillId="0" borderId="6" xfId="1" applyNumberFormat="1" applyFont="1" applyBorder="1"/>
    <xf numFmtId="165" fontId="10" fillId="5" borderId="1" xfId="1" applyNumberFormat="1" applyFont="1" applyFill="1" applyBorder="1"/>
    <xf numFmtId="164" fontId="10" fillId="6" borderId="1" xfId="1" applyFont="1" applyFill="1" applyBorder="1"/>
    <xf numFmtId="0" fontId="12" fillId="0" borderId="0" xfId="0" applyFont="1" applyAlignment="1">
      <alignment horizontal="center"/>
    </xf>
    <xf numFmtId="0" fontId="10" fillId="5" borderId="1" xfId="1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0" borderId="6" xfId="1" applyNumberFormat="1" applyFont="1" applyBorder="1" applyAlignment="1">
      <alignment horizontal="center"/>
    </xf>
    <xf numFmtId="0" fontId="11" fillId="0" borderId="0" xfId="1" applyNumberFormat="1" applyFont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center" vertical="top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</cellXfs>
  <cellStyles count="15">
    <cellStyle name="Comma" xfId="14" builtinId="3"/>
    <cellStyle name="Comma [0]" xfId="1" builtinId="6"/>
    <cellStyle name="Comma [0] 2" xfId="4" xr:uid="{00000000-0005-0000-0000-000001000000}"/>
    <cellStyle name="Comma [0] 3" xfId="5" xr:uid="{00000000-0005-0000-0000-000002000000}"/>
    <cellStyle name="Comma 2" xfId="6" xr:uid="{00000000-0005-0000-0000-000003000000}"/>
    <cellStyle name="Comma 3" xfId="7" xr:uid="{00000000-0005-0000-0000-000004000000}"/>
    <cellStyle name="Normal" xfId="0" builtinId="0"/>
    <cellStyle name="Normal 2" xfId="2" xr:uid="{00000000-0005-0000-0000-000006000000}"/>
    <cellStyle name="Normal 2 2" xfId="8" xr:uid="{00000000-0005-0000-0000-000007000000}"/>
    <cellStyle name="Normal 3" xfId="9" xr:uid="{00000000-0005-0000-0000-000008000000}"/>
    <cellStyle name="Normal 4" xfId="10" xr:uid="{00000000-0005-0000-0000-000009000000}"/>
    <cellStyle name="Normal 5" xfId="3" xr:uid="{00000000-0005-0000-0000-00000A000000}"/>
    <cellStyle name="Percent 2" xfId="11" xr:uid="{00000000-0005-0000-0000-00000B000000}"/>
    <cellStyle name="Percent 3" xfId="12" xr:uid="{00000000-0005-0000-0000-00000C000000}"/>
    <cellStyle name="TableStyleLight1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0"/>
  <sheetViews>
    <sheetView tabSelected="1" view="pageBreakPreview" zoomScale="60" zoomScaleNormal="85" workbookViewId="0">
      <pane xSplit="5" ySplit="7" topLeftCell="F8" activePane="bottomRight" state="frozen"/>
      <selection pane="topRight" activeCell="E1" sqref="E1"/>
      <selection pane="bottomLeft" activeCell="A7" sqref="A7"/>
      <selection pane="bottomRight" activeCell="F4" sqref="F1:F1048576"/>
    </sheetView>
  </sheetViews>
  <sheetFormatPr defaultColWidth="8.90625" defaultRowHeight="14.5" x14ac:dyDescent="0.35"/>
  <cols>
    <col min="1" max="1" width="3.6328125" customWidth="1"/>
    <col min="2" max="2" width="5" customWidth="1"/>
    <col min="3" max="3" width="31.54296875" customWidth="1"/>
    <col min="4" max="4" width="9.36328125" customWidth="1"/>
    <col min="5" max="5" width="19.1796875" customWidth="1"/>
    <col min="6" max="6" width="8.90625" customWidth="1"/>
    <col min="7" max="7" width="19.453125" customWidth="1"/>
    <col min="8" max="9" width="20.36328125" customWidth="1"/>
    <col min="10" max="10" width="7.7265625" customWidth="1"/>
    <col min="11" max="11" width="17" customWidth="1"/>
    <col min="12" max="12" width="8.90625" customWidth="1"/>
    <col min="13" max="13" width="13.08984375" customWidth="1"/>
    <col min="14" max="14" width="8.90625" customWidth="1"/>
    <col min="15" max="15" width="18.36328125" customWidth="1"/>
    <col min="16" max="16" width="8.90625" customWidth="1"/>
    <col min="17" max="17" width="15.90625" customWidth="1"/>
    <col min="18" max="18" width="7.81640625" customWidth="1"/>
    <col min="19" max="19" width="13.08984375" customWidth="1"/>
    <col min="20" max="20" width="13.36328125" customWidth="1"/>
    <col min="21" max="21" width="18.453125" customWidth="1"/>
  </cols>
  <sheetData>
    <row r="1" spans="2:20" ht="15.5" x14ac:dyDescent="0.35">
      <c r="B1" s="71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2:20" ht="15.5" x14ac:dyDescent="0.35">
      <c r="B2" s="71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2:20" ht="15.5" x14ac:dyDescent="0.35">
      <c r="B3" s="71" t="s">
        <v>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2:20" x14ac:dyDescent="0.35">
      <c r="B4" s="33" t="s">
        <v>30</v>
      </c>
      <c r="C4" s="33" t="s">
        <v>32</v>
      </c>
      <c r="D4" s="1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15" customHeight="1" x14ac:dyDescent="0.35">
      <c r="B5" s="73" t="s">
        <v>2</v>
      </c>
      <c r="C5" s="73"/>
      <c r="D5" s="74" t="s">
        <v>3</v>
      </c>
      <c r="E5" s="77" t="s">
        <v>4</v>
      </c>
      <c r="F5" s="78" t="s">
        <v>5</v>
      </c>
      <c r="G5" s="79"/>
      <c r="H5" s="79"/>
      <c r="I5" s="80"/>
      <c r="J5" s="78" t="s">
        <v>6</v>
      </c>
      <c r="K5" s="79"/>
      <c r="L5" s="79"/>
      <c r="M5" s="79"/>
      <c r="N5" s="79"/>
      <c r="O5" s="79"/>
      <c r="P5" s="79"/>
      <c r="Q5" s="79"/>
      <c r="R5" s="79"/>
      <c r="S5" s="80"/>
    </row>
    <row r="6" spans="2:20" x14ac:dyDescent="0.35">
      <c r="B6" s="73"/>
      <c r="C6" s="73"/>
      <c r="D6" s="75"/>
      <c r="E6" s="77"/>
      <c r="F6" s="3"/>
      <c r="G6" s="4"/>
      <c r="H6" s="4"/>
      <c r="I6" s="5"/>
      <c r="J6" s="78" t="s">
        <v>7</v>
      </c>
      <c r="K6" s="79"/>
      <c r="L6" s="78" t="s">
        <v>8</v>
      </c>
      <c r="M6" s="79"/>
      <c r="N6" s="78" t="s">
        <v>9</v>
      </c>
      <c r="O6" s="79"/>
      <c r="P6" s="78" t="s">
        <v>10</v>
      </c>
      <c r="Q6" s="79"/>
      <c r="R6" s="78" t="s">
        <v>11</v>
      </c>
      <c r="S6" s="80"/>
    </row>
    <row r="7" spans="2:20" ht="28.25" customHeight="1" x14ac:dyDescent="0.35">
      <c r="B7" s="73"/>
      <c r="C7" s="73"/>
      <c r="D7" s="76"/>
      <c r="E7" s="77"/>
      <c r="F7" s="6" t="s">
        <v>3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15</v>
      </c>
      <c r="M7" s="6" t="s">
        <v>16</v>
      </c>
      <c r="N7" s="6" t="s">
        <v>15</v>
      </c>
      <c r="O7" s="6" t="s">
        <v>16</v>
      </c>
      <c r="P7" s="6" t="s">
        <v>15</v>
      </c>
      <c r="Q7" s="6" t="s">
        <v>16</v>
      </c>
      <c r="R7" s="6" t="s">
        <v>15</v>
      </c>
      <c r="S7" s="6" t="s">
        <v>16</v>
      </c>
    </row>
    <row r="8" spans="2:20" x14ac:dyDescent="0.35">
      <c r="B8" s="7"/>
      <c r="C8" s="8">
        <v>1</v>
      </c>
      <c r="D8" s="9"/>
      <c r="E8" s="9">
        <v>2</v>
      </c>
      <c r="F8" s="10"/>
      <c r="G8" s="10">
        <v>6</v>
      </c>
      <c r="H8" s="11">
        <v>8</v>
      </c>
      <c r="I8" s="11"/>
      <c r="J8" s="10"/>
      <c r="K8" s="10">
        <v>6</v>
      </c>
      <c r="L8" s="10"/>
      <c r="M8" s="10">
        <v>6</v>
      </c>
      <c r="N8" s="10"/>
      <c r="O8" s="10">
        <v>6</v>
      </c>
      <c r="P8" s="10"/>
      <c r="Q8" s="10">
        <v>6</v>
      </c>
      <c r="R8" s="10"/>
      <c r="S8" s="10">
        <v>6</v>
      </c>
    </row>
    <row r="9" spans="2:20" x14ac:dyDescent="0.35">
      <c r="B9" s="12" t="s">
        <v>17</v>
      </c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"/>
    </row>
    <row r="10" spans="2:20" x14ac:dyDescent="0.35">
      <c r="B10" s="15"/>
      <c r="C10" s="16" t="s">
        <v>18</v>
      </c>
      <c r="D10" s="63">
        <v>4</v>
      </c>
      <c r="E10" s="57">
        <v>1323969300</v>
      </c>
      <c r="F10" s="67">
        <f>D10</f>
        <v>4</v>
      </c>
      <c r="G10" s="67">
        <f>D10</f>
        <v>4</v>
      </c>
      <c r="H10" s="59"/>
      <c r="I10" s="59"/>
      <c r="J10" s="67">
        <v>1</v>
      </c>
      <c r="K10" s="60">
        <v>5000000</v>
      </c>
      <c r="L10" s="34"/>
      <c r="M10" s="35"/>
      <c r="N10" s="36"/>
      <c r="O10" s="37"/>
      <c r="P10" s="36"/>
      <c r="Q10" s="38"/>
      <c r="R10" s="47"/>
      <c r="S10" s="60"/>
    </row>
    <row r="11" spans="2:20" x14ac:dyDescent="0.35">
      <c r="B11" s="17"/>
      <c r="C11" s="18" t="s">
        <v>19</v>
      </c>
      <c r="D11" s="64">
        <f t="shared" ref="D11:E11" si="0">SUM(D10:D10)</f>
        <v>4</v>
      </c>
      <c r="E11" s="42">
        <f t="shared" si="0"/>
        <v>1323969300</v>
      </c>
      <c r="F11" s="64">
        <f>D11</f>
        <v>4</v>
      </c>
      <c r="G11" s="64">
        <f>D11</f>
        <v>4</v>
      </c>
      <c r="H11" s="61"/>
      <c r="I11" s="61"/>
      <c r="J11" s="64">
        <f>J10</f>
        <v>1</v>
      </c>
      <c r="K11" s="42">
        <f>K10</f>
        <v>5000000</v>
      </c>
      <c r="L11" s="39"/>
      <c r="M11" s="40"/>
      <c r="N11" s="41"/>
      <c r="O11" s="42"/>
      <c r="P11" s="41"/>
      <c r="Q11" s="43"/>
      <c r="R11" s="42"/>
      <c r="S11" s="42"/>
    </row>
    <row r="12" spans="2:20" x14ac:dyDescent="0.35">
      <c r="B12" s="19" t="s">
        <v>20</v>
      </c>
      <c r="C12" s="16"/>
      <c r="D12" s="65"/>
      <c r="E12" s="47"/>
      <c r="F12" s="67"/>
      <c r="G12" s="67"/>
      <c r="H12" s="54"/>
      <c r="I12" s="54"/>
      <c r="J12" s="67"/>
      <c r="K12" s="47"/>
      <c r="L12" s="44"/>
      <c r="M12" s="45"/>
      <c r="N12" s="46"/>
      <c r="O12" s="47"/>
      <c r="P12" s="46"/>
      <c r="Q12" s="48"/>
      <c r="R12" s="47"/>
      <c r="S12" s="47"/>
    </row>
    <row r="13" spans="2:20" x14ac:dyDescent="0.35">
      <c r="B13" s="15"/>
      <c r="C13" s="16" t="s">
        <v>21</v>
      </c>
      <c r="D13" s="63">
        <v>74</v>
      </c>
      <c r="E13" s="47">
        <v>5564636411</v>
      </c>
      <c r="F13" s="68">
        <f>D13</f>
        <v>74</v>
      </c>
      <c r="G13" s="67">
        <f>D13</f>
        <v>74</v>
      </c>
      <c r="H13" s="47">
        <f>E13</f>
        <v>5564636411</v>
      </c>
      <c r="I13" s="47">
        <f>E13</f>
        <v>5564636411</v>
      </c>
      <c r="J13" s="68">
        <v>39</v>
      </c>
      <c r="K13" s="58">
        <v>1358185122</v>
      </c>
      <c r="L13" s="49"/>
      <c r="M13" s="35"/>
      <c r="N13" s="50"/>
      <c r="O13" s="37"/>
      <c r="P13" s="50"/>
      <c r="Q13" s="38"/>
      <c r="R13" s="68">
        <v>7</v>
      </c>
      <c r="S13" s="47">
        <v>650250000</v>
      </c>
    </row>
    <row r="14" spans="2:20" x14ac:dyDescent="0.35">
      <c r="B14" s="15"/>
      <c r="C14" s="16" t="s">
        <v>22</v>
      </c>
      <c r="D14" s="63"/>
      <c r="E14" s="47"/>
      <c r="F14" s="68"/>
      <c r="G14" s="67"/>
      <c r="H14" s="54"/>
      <c r="I14" s="54"/>
      <c r="J14" s="68"/>
      <c r="K14" s="58"/>
      <c r="L14" s="51"/>
      <c r="M14" s="52"/>
      <c r="N14" s="53"/>
      <c r="O14" s="54"/>
      <c r="P14" s="53"/>
      <c r="Q14" s="48"/>
      <c r="R14" s="68"/>
      <c r="S14" s="47"/>
    </row>
    <row r="15" spans="2:20" x14ac:dyDescent="0.35">
      <c r="B15" s="15"/>
      <c r="C15" s="16" t="s">
        <v>23</v>
      </c>
      <c r="D15" s="63"/>
      <c r="E15" s="47"/>
      <c r="F15" s="68"/>
      <c r="G15" s="67"/>
      <c r="H15" s="54"/>
      <c r="I15" s="54"/>
      <c r="J15" s="68"/>
      <c r="K15" s="58"/>
      <c r="L15" s="49"/>
      <c r="M15" s="55"/>
      <c r="N15" s="50"/>
      <c r="O15" s="56"/>
      <c r="P15" s="50"/>
      <c r="Q15" s="38"/>
      <c r="R15" s="68"/>
      <c r="S15" s="47"/>
    </row>
    <row r="16" spans="2:20" x14ac:dyDescent="0.35">
      <c r="B16" s="15"/>
      <c r="C16" s="16" t="s">
        <v>24</v>
      </c>
      <c r="D16" s="63"/>
      <c r="E16" s="47"/>
      <c r="F16" s="68"/>
      <c r="G16" s="67"/>
      <c r="H16" s="54"/>
      <c r="I16" s="54"/>
      <c r="J16" s="68"/>
      <c r="K16" s="58"/>
      <c r="L16" s="49"/>
      <c r="M16" s="55"/>
      <c r="N16" s="50"/>
      <c r="O16" s="56"/>
      <c r="P16" s="50"/>
      <c r="Q16" s="38"/>
      <c r="R16" s="68"/>
      <c r="S16" s="47"/>
    </row>
    <row r="17" spans="2:19" x14ac:dyDescent="0.35">
      <c r="B17" s="15"/>
      <c r="C17" s="16" t="s">
        <v>25</v>
      </c>
      <c r="D17" s="63">
        <v>55</v>
      </c>
      <c r="E17" s="47">
        <v>3398374950</v>
      </c>
      <c r="F17" s="68">
        <f>D17</f>
        <v>55</v>
      </c>
      <c r="G17" s="67">
        <f>D17</f>
        <v>55</v>
      </c>
      <c r="H17" s="47">
        <f>E17</f>
        <v>3398374950</v>
      </c>
      <c r="I17" s="47">
        <f>E17</f>
        <v>3398374950</v>
      </c>
      <c r="J17" s="68">
        <v>19</v>
      </c>
      <c r="K17" s="58">
        <v>1006450700</v>
      </c>
      <c r="L17" s="49"/>
      <c r="M17" s="55"/>
      <c r="N17" s="50"/>
      <c r="O17" s="56"/>
      <c r="P17" s="50"/>
      <c r="Q17" s="38"/>
      <c r="R17" s="68">
        <v>11</v>
      </c>
      <c r="S17" s="47">
        <v>142548150</v>
      </c>
    </row>
    <row r="18" spans="2:19" x14ac:dyDescent="0.35">
      <c r="B18" s="15"/>
      <c r="C18" s="16" t="s">
        <v>26</v>
      </c>
      <c r="D18" s="63"/>
      <c r="E18" s="47"/>
      <c r="F18" s="68"/>
      <c r="G18" s="67"/>
      <c r="H18" s="54"/>
      <c r="I18" s="54"/>
      <c r="J18" s="68"/>
      <c r="K18" s="58"/>
      <c r="L18" s="49"/>
      <c r="M18" s="55"/>
      <c r="N18" s="50"/>
      <c r="O18" s="56"/>
      <c r="P18" s="50"/>
      <c r="Q18" s="38"/>
      <c r="R18" s="68"/>
      <c r="S18" s="47"/>
    </row>
    <row r="19" spans="2:19" x14ac:dyDescent="0.35">
      <c r="B19" s="15"/>
      <c r="C19" s="16" t="s">
        <v>27</v>
      </c>
      <c r="D19" s="63">
        <v>20</v>
      </c>
      <c r="E19" s="47">
        <v>762360500</v>
      </c>
      <c r="F19" s="68">
        <f>D19</f>
        <v>20</v>
      </c>
      <c r="G19" s="67">
        <f>D19</f>
        <v>20</v>
      </c>
      <c r="H19" s="47">
        <f>E19</f>
        <v>762360500</v>
      </c>
      <c r="I19" s="47">
        <f>H19</f>
        <v>762360500</v>
      </c>
      <c r="J19" s="68">
        <v>15</v>
      </c>
      <c r="K19" s="58">
        <v>198022255</v>
      </c>
      <c r="L19" s="49"/>
      <c r="M19" s="55"/>
      <c r="N19" s="50"/>
      <c r="O19" s="56"/>
      <c r="P19" s="50"/>
      <c r="Q19" s="38"/>
      <c r="R19" s="68"/>
      <c r="S19" s="47"/>
    </row>
    <row r="20" spans="2:19" x14ac:dyDescent="0.35">
      <c r="B20" s="17"/>
      <c r="C20" s="18" t="s">
        <v>28</v>
      </c>
      <c r="D20" s="64">
        <f t="shared" ref="D20:E20" si="1">SUM(D13:D19)</f>
        <v>149</v>
      </c>
      <c r="E20" s="42">
        <f t="shared" si="1"/>
        <v>9725371861</v>
      </c>
      <c r="F20" s="64">
        <f t="shared" ref="F20:G20" si="2">SUM(F13:F19)</f>
        <v>149</v>
      </c>
      <c r="G20" s="64">
        <f t="shared" si="2"/>
        <v>149</v>
      </c>
      <c r="H20" s="42">
        <f>SUM(H13:H19)</f>
        <v>9725371861</v>
      </c>
      <c r="I20" s="42">
        <f>SUM(I13:I19)</f>
        <v>9725371861</v>
      </c>
      <c r="J20" s="64">
        <f t="shared" ref="J20:Q20" si="3">SUM(J13:J19)</f>
        <v>73</v>
      </c>
      <c r="K20" s="42">
        <f t="shared" si="3"/>
        <v>2562658077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 t="shared" si="3"/>
        <v>0</v>
      </c>
      <c r="P20" s="42">
        <f t="shared" si="3"/>
        <v>0</v>
      </c>
      <c r="Q20" s="42">
        <f t="shared" si="3"/>
        <v>0</v>
      </c>
      <c r="R20" s="64">
        <f>SUM(R13:R19)</f>
        <v>18</v>
      </c>
      <c r="S20" s="42">
        <f>SUM(S13:S19)</f>
        <v>792798150</v>
      </c>
    </row>
    <row r="21" spans="2:19" x14ac:dyDescent="0.35">
      <c r="B21" s="69" t="s">
        <v>29</v>
      </c>
      <c r="C21" s="70"/>
      <c r="D21" s="66">
        <f>D11+D20</f>
        <v>153</v>
      </c>
      <c r="E21" s="62">
        <f>E11+E20</f>
        <v>11049341161</v>
      </c>
      <c r="F21" s="66">
        <f>F11+F20</f>
        <v>153</v>
      </c>
      <c r="G21" s="66">
        <f t="shared" ref="G21" si="4">G11+G20</f>
        <v>153</v>
      </c>
      <c r="H21" s="62">
        <f>H11+H20</f>
        <v>9725371861</v>
      </c>
      <c r="I21" s="62">
        <f>I11+I20</f>
        <v>9725371861</v>
      </c>
      <c r="J21" s="66">
        <f>J11+J20</f>
        <v>74</v>
      </c>
      <c r="K21" s="62">
        <f t="shared" ref="K21:M21" si="5">K11+K20</f>
        <v>2567658077</v>
      </c>
      <c r="L21" s="62">
        <f>L11+L20</f>
        <v>0</v>
      </c>
      <c r="M21" s="62">
        <f t="shared" si="5"/>
        <v>0</v>
      </c>
      <c r="N21" s="62">
        <f>N11+N20</f>
        <v>0</v>
      </c>
      <c r="O21" s="62">
        <f t="shared" ref="O21:Q21" si="6">O11+O20</f>
        <v>0</v>
      </c>
      <c r="P21" s="62">
        <f>P11+P20</f>
        <v>0</v>
      </c>
      <c r="Q21" s="62">
        <f t="shared" si="6"/>
        <v>0</v>
      </c>
      <c r="R21" s="66">
        <f>R11+R20</f>
        <v>18</v>
      </c>
      <c r="S21" s="62">
        <f t="shared" ref="S21" si="7">S11+S20</f>
        <v>792798150</v>
      </c>
    </row>
    <row r="22" spans="2:19" x14ac:dyDescent="0.35">
      <c r="S22" s="21"/>
    </row>
    <row r="23" spans="2:19" x14ac:dyDescent="0.35">
      <c r="G23" s="21"/>
      <c r="K23" s="21"/>
      <c r="M23" s="21"/>
      <c r="O23" s="21"/>
      <c r="Q23" s="21"/>
      <c r="S23" s="21"/>
    </row>
    <row r="24" spans="2:19" x14ac:dyDescent="0.35">
      <c r="B24" s="22"/>
      <c r="F24" s="23"/>
      <c r="G24" s="20"/>
      <c r="J24" s="23"/>
      <c r="K24" s="20"/>
      <c r="L24" s="23"/>
      <c r="M24" s="20"/>
      <c r="N24" s="23"/>
      <c r="O24" s="20"/>
      <c r="P24" s="23"/>
      <c r="Q24" s="20"/>
      <c r="R24" s="23"/>
      <c r="S24" s="20"/>
    </row>
    <row r="25" spans="2:19" x14ac:dyDescent="0.35">
      <c r="B25" s="24"/>
      <c r="F25" s="23"/>
      <c r="G25" s="28"/>
      <c r="H25" s="28"/>
      <c r="J25" s="23"/>
      <c r="L25" s="23"/>
      <c r="N25" s="23"/>
      <c r="P25" s="23"/>
      <c r="R25" s="23"/>
    </row>
    <row r="26" spans="2:19" x14ac:dyDescent="0.35">
      <c r="B26" s="24"/>
      <c r="F26" s="23"/>
      <c r="G26" s="28"/>
      <c r="H26" s="28"/>
      <c r="I26" s="28"/>
      <c r="J26" s="23"/>
      <c r="L26" s="23"/>
      <c r="N26" s="23"/>
      <c r="P26" s="23"/>
      <c r="R26" s="23"/>
    </row>
    <row r="27" spans="2:19" x14ac:dyDescent="0.35">
      <c r="B27" s="24"/>
      <c r="F27" s="23"/>
      <c r="G27" s="30"/>
      <c r="H27" s="31"/>
      <c r="I27" s="28"/>
      <c r="J27" s="23"/>
      <c r="L27" s="23"/>
      <c r="N27" s="23"/>
      <c r="P27" s="23"/>
      <c r="R27" s="23"/>
    </row>
    <row r="28" spans="2:19" x14ac:dyDescent="0.35">
      <c r="G28" s="30"/>
      <c r="H28" s="31"/>
      <c r="I28" s="28"/>
    </row>
    <row r="29" spans="2:19" x14ac:dyDescent="0.35">
      <c r="B29" s="24"/>
      <c r="G29" s="30"/>
      <c r="H29" s="31"/>
      <c r="I29" s="28"/>
    </row>
    <row r="30" spans="2:19" x14ac:dyDescent="0.35">
      <c r="B30" s="24"/>
      <c r="F30" s="23"/>
      <c r="G30" s="30"/>
      <c r="H30" s="31"/>
      <c r="I30" s="28"/>
      <c r="J30" s="23"/>
      <c r="K30" s="20"/>
      <c r="L30" s="23"/>
      <c r="M30" s="20"/>
      <c r="N30" s="23"/>
      <c r="O30" s="20"/>
      <c r="P30" s="23"/>
      <c r="Q30" s="20"/>
      <c r="R30" s="23"/>
      <c r="S30" s="20"/>
    </row>
    <row r="31" spans="2:19" x14ac:dyDescent="0.35">
      <c r="B31" s="24"/>
      <c r="F31" s="23"/>
      <c r="G31" s="30"/>
      <c r="H31" s="31"/>
      <c r="I31" s="28"/>
      <c r="J31" s="23"/>
      <c r="L31" s="23"/>
      <c r="N31" s="23"/>
      <c r="P31" s="23"/>
      <c r="R31" s="23"/>
    </row>
    <row r="32" spans="2:19" x14ac:dyDescent="0.35">
      <c r="B32" s="24"/>
      <c r="F32" s="23"/>
      <c r="G32" s="30"/>
      <c r="H32" s="31"/>
      <c r="I32" s="28"/>
      <c r="J32" s="23"/>
      <c r="L32" s="23"/>
      <c r="N32" s="23"/>
      <c r="P32" s="23"/>
      <c r="R32" s="23"/>
    </row>
    <row r="33" spans="2:18" x14ac:dyDescent="0.35">
      <c r="B33" s="24"/>
      <c r="F33" s="23"/>
      <c r="G33" s="30"/>
      <c r="H33" s="31"/>
      <c r="I33" s="28"/>
      <c r="J33" s="23"/>
      <c r="L33" s="23"/>
      <c r="N33" s="23"/>
      <c r="P33" s="23"/>
      <c r="R33" s="23"/>
    </row>
    <row r="34" spans="2:18" x14ac:dyDescent="0.35">
      <c r="B34" s="24"/>
      <c r="F34" s="23"/>
      <c r="G34" s="32"/>
      <c r="I34" s="28"/>
      <c r="J34" s="23"/>
      <c r="L34" s="23"/>
      <c r="N34" s="23"/>
      <c r="P34" s="23"/>
      <c r="R34" s="23"/>
    </row>
    <row r="35" spans="2:18" x14ac:dyDescent="0.35">
      <c r="G35" s="32"/>
      <c r="I35" s="28"/>
    </row>
    <row r="36" spans="2:18" x14ac:dyDescent="0.35">
      <c r="G36" s="25"/>
      <c r="I36" s="28"/>
    </row>
    <row r="37" spans="2:18" x14ac:dyDescent="0.35">
      <c r="G37" s="25"/>
      <c r="I37" s="29"/>
      <c r="K37" s="25"/>
    </row>
    <row r="38" spans="2:18" x14ac:dyDescent="0.35">
      <c r="G38" s="25"/>
      <c r="K38" s="25"/>
    </row>
    <row r="39" spans="2:18" x14ac:dyDescent="0.35">
      <c r="G39" s="25"/>
      <c r="I39" s="25"/>
    </row>
    <row r="40" spans="2:18" x14ac:dyDescent="0.35">
      <c r="G40" s="25"/>
      <c r="I40" s="25"/>
    </row>
    <row r="41" spans="2:18" x14ac:dyDescent="0.35">
      <c r="G41" s="25"/>
    </row>
    <row r="42" spans="2:18" x14ac:dyDescent="0.35">
      <c r="G42" s="25"/>
    </row>
    <row r="43" spans="2:18" x14ac:dyDescent="0.35">
      <c r="G43" s="25"/>
    </row>
    <row r="44" spans="2:18" x14ac:dyDescent="0.35">
      <c r="G44" s="25"/>
      <c r="I44" s="25"/>
    </row>
    <row r="45" spans="2:18" x14ac:dyDescent="0.35">
      <c r="G45" s="25"/>
    </row>
    <row r="46" spans="2:18" x14ac:dyDescent="0.35">
      <c r="G46" s="25"/>
    </row>
    <row r="47" spans="2:18" x14ac:dyDescent="0.35">
      <c r="G47" s="25"/>
    </row>
    <row r="48" spans="2:18" x14ac:dyDescent="0.35">
      <c r="G48" s="25"/>
    </row>
    <row r="49" spans="7:9" x14ac:dyDescent="0.35">
      <c r="G49" s="25"/>
    </row>
    <row r="50" spans="7:9" x14ac:dyDescent="0.35">
      <c r="G50" s="25"/>
    </row>
    <row r="51" spans="7:9" x14ac:dyDescent="0.35">
      <c r="G51" s="25"/>
    </row>
    <row r="52" spans="7:9" x14ac:dyDescent="0.35">
      <c r="G52" s="25"/>
    </row>
    <row r="53" spans="7:9" x14ac:dyDescent="0.35">
      <c r="G53" s="25"/>
    </row>
    <row r="54" spans="7:9" x14ac:dyDescent="0.35">
      <c r="G54" s="25"/>
      <c r="I54" s="25"/>
    </row>
    <row r="55" spans="7:9" x14ac:dyDescent="0.35">
      <c r="G55" s="25"/>
      <c r="I55" s="25"/>
    </row>
    <row r="56" spans="7:9" x14ac:dyDescent="0.35">
      <c r="G56" s="25"/>
      <c r="I56" s="25"/>
    </row>
    <row r="57" spans="7:9" x14ac:dyDescent="0.35">
      <c r="G57" s="25"/>
      <c r="I57" s="25"/>
    </row>
    <row r="58" spans="7:9" x14ac:dyDescent="0.35">
      <c r="G58" s="25"/>
    </row>
    <row r="59" spans="7:9" x14ac:dyDescent="0.35">
      <c r="G59" s="25"/>
      <c r="I59" s="25"/>
    </row>
    <row r="60" spans="7:9" x14ac:dyDescent="0.35">
      <c r="G60" s="25"/>
    </row>
    <row r="61" spans="7:9" x14ac:dyDescent="0.35">
      <c r="G61" s="25"/>
      <c r="I61" s="25"/>
    </row>
    <row r="62" spans="7:9" x14ac:dyDescent="0.35">
      <c r="G62" s="25"/>
      <c r="I62" s="25"/>
    </row>
    <row r="63" spans="7:9" x14ac:dyDescent="0.35">
      <c r="G63" s="25"/>
    </row>
    <row r="64" spans="7:9" x14ac:dyDescent="0.35">
      <c r="G64" s="25"/>
      <c r="I64" s="25"/>
    </row>
    <row r="65" spans="7:11" x14ac:dyDescent="0.35">
      <c r="G65" s="25"/>
      <c r="I65" s="25"/>
    </row>
    <row r="66" spans="7:11" x14ac:dyDescent="0.35">
      <c r="G66" s="25"/>
    </row>
    <row r="67" spans="7:11" x14ac:dyDescent="0.35">
      <c r="G67" s="25"/>
      <c r="K67" s="25"/>
    </row>
    <row r="68" spans="7:11" x14ac:dyDescent="0.35">
      <c r="G68" s="25"/>
    </row>
    <row r="69" spans="7:11" x14ac:dyDescent="0.35">
      <c r="G69" s="25"/>
    </row>
    <row r="70" spans="7:11" x14ac:dyDescent="0.35">
      <c r="G70" s="25"/>
    </row>
    <row r="71" spans="7:11" x14ac:dyDescent="0.35">
      <c r="G71" s="25"/>
    </row>
    <row r="72" spans="7:11" x14ac:dyDescent="0.35">
      <c r="G72" s="25"/>
    </row>
    <row r="73" spans="7:11" x14ac:dyDescent="0.35">
      <c r="G73" s="25"/>
    </row>
    <row r="74" spans="7:11" x14ac:dyDescent="0.35">
      <c r="G74" s="25"/>
    </row>
    <row r="75" spans="7:11" x14ac:dyDescent="0.35">
      <c r="G75" s="25"/>
    </row>
    <row r="76" spans="7:11" x14ac:dyDescent="0.35">
      <c r="G76" s="25"/>
    </row>
    <row r="77" spans="7:11" x14ac:dyDescent="0.35">
      <c r="G77" s="25"/>
    </row>
    <row r="78" spans="7:11" x14ac:dyDescent="0.35">
      <c r="G78" s="25"/>
    </row>
    <row r="79" spans="7:11" x14ac:dyDescent="0.35">
      <c r="G79" s="25"/>
    </row>
    <row r="80" spans="7:11" x14ac:dyDescent="0.35">
      <c r="G80" s="25"/>
    </row>
    <row r="81" spans="7:11" x14ac:dyDescent="0.35">
      <c r="G81" s="25"/>
    </row>
    <row r="82" spans="7:11" x14ac:dyDescent="0.35">
      <c r="G82" s="25"/>
      <c r="I82" s="25"/>
    </row>
    <row r="83" spans="7:11" x14ac:dyDescent="0.35">
      <c r="G83" s="25"/>
      <c r="I83" s="25"/>
    </row>
    <row r="84" spans="7:11" x14ac:dyDescent="0.35">
      <c r="G84" s="25"/>
    </row>
    <row r="85" spans="7:11" x14ac:dyDescent="0.35">
      <c r="G85" s="25"/>
    </row>
    <row r="86" spans="7:11" x14ac:dyDescent="0.35">
      <c r="G86" s="25"/>
      <c r="I86" s="25"/>
    </row>
    <row r="87" spans="7:11" x14ac:dyDescent="0.35">
      <c r="G87" s="25"/>
    </row>
    <row r="88" spans="7:11" x14ac:dyDescent="0.35">
      <c r="G88" s="27"/>
      <c r="I88" s="27"/>
      <c r="K88" s="25"/>
    </row>
    <row r="90" spans="7:11" x14ac:dyDescent="0.35">
      <c r="G90" s="26"/>
    </row>
  </sheetData>
  <mergeCells count="14">
    <mergeCell ref="B21:C21"/>
    <mergeCell ref="B1:T1"/>
    <mergeCell ref="B2:T2"/>
    <mergeCell ref="B3:T3"/>
    <mergeCell ref="B5:C7"/>
    <mergeCell ref="D5:D7"/>
    <mergeCell ref="E5:E7"/>
    <mergeCell ref="F5:I5"/>
    <mergeCell ref="J5:S5"/>
    <mergeCell ref="J6:K6"/>
    <mergeCell ref="L6:M6"/>
    <mergeCell ref="N6:O6"/>
    <mergeCell ref="P6:Q6"/>
    <mergeCell ref="R6:S6"/>
  </mergeCells>
  <printOptions horizontalCentered="1"/>
  <pageMargins left="0.11811023622047245" right="0.31496062992125984" top="0.35433070866141736" bottom="0.35433070866141736" header="0.31496062992125984" footer="0.31496062992125984"/>
  <pageSetup paperSize="5" scale="6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PBJ</vt:lpstr>
      <vt:lpstr>PBJ!Print_Area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DPRD LUTIM</cp:lastModifiedBy>
  <cp:lastPrinted>2024-06-13T07:41:49Z</cp:lastPrinted>
  <dcterms:created xsi:type="dcterms:W3CDTF">2023-06-16T06:08:52Z</dcterms:created>
  <dcterms:modified xsi:type="dcterms:W3CDTF">2024-06-13T07:44:20Z</dcterms:modified>
</cp:coreProperties>
</file>